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Administrator\Desktop\"/>
    </mc:Choice>
  </mc:AlternateContent>
  <bookViews>
    <workbookView xWindow="0" yWindow="0" windowWidth="28800" windowHeight="12210" activeTab="3"/>
  </bookViews>
  <sheets>
    <sheet name="JUN" sheetId="6" r:id="rId1"/>
    <sheet name="JUL" sheetId="7" r:id="rId2"/>
    <sheet name="AUG" sheetId="8" r:id="rId3"/>
    <sheet name="SEP" sheetId="9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6" l="1"/>
  <c r="G45" i="6" s="1"/>
  <c r="H45" i="6" s="1"/>
  <c r="I45" i="6" s="1"/>
  <c r="F44" i="6"/>
  <c r="G44" i="6" s="1"/>
  <c r="H44" i="6" s="1"/>
  <c r="I44" i="6" s="1"/>
  <c r="G36" i="6"/>
  <c r="F36" i="6"/>
  <c r="F37" i="6"/>
  <c r="G37" i="6"/>
  <c r="F38" i="6"/>
  <c r="G38" i="6"/>
  <c r="F39" i="6"/>
  <c r="G39" i="6"/>
  <c r="G32" i="7"/>
  <c r="F32" i="7"/>
  <c r="H23" i="7"/>
  <c r="G23" i="7"/>
  <c r="F23" i="7"/>
  <c r="H24" i="9" l="1"/>
  <c r="G24" i="9"/>
  <c r="F24" i="9"/>
  <c r="F38" i="9" l="1"/>
  <c r="G38" i="9"/>
  <c r="F10" i="9"/>
  <c r="G40" i="9"/>
  <c r="F40" i="9"/>
  <c r="G39" i="9"/>
  <c r="F39" i="9"/>
  <c r="G33" i="9"/>
  <c r="F33" i="9"/>
  <c r="H28" i="9"/>
  <c r="G28" i="9"/>
  <c r="F28" i="9"/>
  <c r="H27" i="9"/>
  <c r="G27" i="9"/>
  <c r="F27" i="9"/>
  <c r="H26" i="9"/>
  <c r="G26" i="9"/>
  <c r="F26" i="9"/>
  <c r="H25" i="9"/>
  <c r="G25" i="9"/>
  <c r="F25" i="9"/>
  <c r="H19" i="9"/>
  <c r="G19" i="9"/>
  <c r="F19" i="9"/>
  <c r="H18" i="9"/>
  <c r="G18" i="9"/>
  <c r="F18" i="9"/>
  <c r="H17" i="9"/>
  <c r="G17" i="9"/>
  <c r="F17" i="9"/>
  <c r="H16" i="9"/>
  <c r="G16" i="9"/>
  <c r="F16" i="9"/>
  <c r="F11" i="9"/>
  <c r="F9" i="9"/>
  <c r="F8" i="9"/>
  <c r="F7" i="9"/>
  <c r="F40" i="8" l="1"/>
  <c r="G40" i="8"/>
  <c r="H27" i="8"/>
  <c r="G27" i="8"/>
  <c r="F27" i="8"/>
  <c r="G43" i="8"/>
  <c r="F43" i="8"/>
  <c r="G42" i="8"/>
  <c r="F42" i="8"/>
  <c r="G41" i="8"/>
  <c r="F41" i="8"/>
  <c r="G35" i="8"/>
  <c r="F35" i="8"/>
  <c r="G34" i="8"/>
  <c r="F34" i="8"/>
  <c r="G33" i="8"/>
  <c r="F33" i="8"/>
  <c r="G32" i="8"/>
  <c r="F32" i="8"/>
  <c r="H26" i="8"/>
  <c r="G26" i="8"/>
  <c r="F26" i="8"/>
  <c r="H25" i="8"/>
  <c r="G25" i="8"/>
  <c r="F25" i="8"/>
  <c r="H24" i="8"/>
  <c r="G24" i="8"/>
  <c r="F24" i="8"/>
  <c r="H19" i="8"/>
  <c r="G19" i="8"/>
  <c r="F19" i="8"/>
  <c r="H18" i="8"/>
  <c r="G18" i="8"/>
  <c r="F18" i="8"/>
  <c r="H17" i="8"/>
  <c r="G17" i="8"/>
  <c r="F17" i="8"/>
  <c r="H16" i="8"/>
  <c r="G16" i="8"/>
  <c r="F16" i="8"/>
  <c r="H15" i="8"/>
  <c r="G15" i="8"/>
  <c r="F15" i="8"/>
  <c r="F10" i="8"/>
  <c r="F9" i="8"/>
  <c r="F8" i="8"/>
  <c r="F7" i="8"/>
  <c r="H18" i="7" l="1"/>
  <c r="G18" i="7"/>
  <c r="F18" i="7"/>
  <c r="G44" i="7"/>
  <c r="F44" i="7"/>
  <c r="G43" i="7"/>
  <c r="F43" i="7"/>
  <c r="G42" i="7"/>
  <c r="F42" i="7"/>
  <c r="G41" i="7"/>
  <c r="F41" i="7"/>
  <c r="G36" i="7"/>
  <c r="F36" i="7"/>
  <c r="G35" i="7"/>
  <c r="F35" i="7"/>
  <c r="G34" i="7"/>
  <c r="F34" i="7"/>
  <c r="G33" i="7"/>
  <c r="F33" i="7"/>
  <c r="H27" i="7"/>
  <c r="G27" i="7"/>
  <c r="F27" i="7"/>
  <c r="H26" i="7"/>
  <c r="G26" i="7"/>
  <c r="F26" i="7"/>
  <c r="H25" i="7"/>
  <c r="G25" i="7"/>
  <c r="F25" i="7"/>
  <c r="H24" i="7"/>
  <c r="G24" i="7"/>
  <c r="F24" i="7"/>
  <c r="H17" i="7"/>
  <c r="G17" i="7"/>
  <c r="F17" i="7"/>
  <c r="H16" i="7"/>
  <c r="G16" i="7"/>
  <c r="F16" i="7"/>
  <c r="H15" i="7"/>
  <c r="G15" i="7"/>
  <c r="F15" i="7"/>
  <c r="F10" i="7"/>
  <c r="F9" i="7"/>
  <c r="F8" i="7"/>
  <c r="F7" i="7"/>
  <c r="G31" i="6" l="1"/>
  <c r="F31" i="6"/>
  <c r="G30" i="6"/>
  <c r="F30" i="6"/>
  <c r="G29" i="6"/>
  <c r="F29" i="6"/>
  <c r="H24" i="6"/>
  <c r="G24" i="6"/>
  <c r="F24" i="6"/>
  <c r="H23" i="6"/>
  <c r="G23" i="6"/>
  <c r="F23" i="6"/>
  <c r="H22" i="6"/>
  <c r="G22" i="6"/>
  <c r="F22" i="6"/>
  <c r="H21" i="6"/>
  <c r="G21" i="6"/>
  <c r="F21" i="6"/>
  <c r="H16" i="6"/>
  <c r="G16" i="6"/>
  <c r="F16" i="6"/>
  <c r="H15" i="6"/>
  <c r="G15" i="6"/>
  <c r="F15" i="6"/>
  <c r="H14" i="6"/>
  <c r="G14" i="6"/>
  <c r="F14" i="6"/>
  <c r="H13" i="6"/>
  <c r="G13" i="6"/>
  <c r="F13" i="6"/>
  <c r="F8" i="6"/>
  <c r="F7" i="6"/>
</calcChain>
</file>

<file path=xl/sharedStrings.xml><?xml version="1.0" encoding="utf-8"?>
<sst xmlns="http://schemas.openxmlformats.org/spreadsheetml/2006/main" count="654" uniqueCount="166">
  <si>
    <r>
      <rPr>
        <b/>
        <sz val="16"/>
        <color theme="1"/>
        <rFont val="宋体"/>
        <family val="3"/>
        <charset val="134"/>
      </rPr>
      <t>兴亚船务</t>
    </r>
    <r>
      <rPr>
        <b/>
        <sz val="16"/>
        <color theme="1"/>
        <rFont val="Calibri"/>
        <family val="2"/>
      </rPr>
      <t>(</t>
    </r>
    <r>
      <rPr>
        <b/>
        <sz val="16"/>
        <color theme="1"/>
        <rFont val="宋体"/>
        <family val="3"/>
        <charset val="134"/>
      </rPr>
      <t>中国</t>
    </r>
    <r>
      <rPr>
        <b/>
        <sz val="16"/>
        <color theme="1"/>
        <rFont val="Calibri"/>
        <family val="2"/>
      </rPr>
      <t>)</t>
    </r>
    <r>
      <rPr>
        <b/>
        <sz val="16"/>
        <color theme="1"/>
        <rFont val="宋体"/>
        <family val="3"/>
        <charset val="134"/>
      </rPr>
      <t>有限公司青岛分公司</t>
    </r>
  </si>
  <si>
    <r>
      <t xml:space="preserve">SGX2 </t>
    </r>
    <r>
      <rPr>
        <b/>
        <sz val="11"/>
        <color theme="1"/>
        <rFont val="宋体"/>
        <family val="3"/>
        <charset val="134"/>
      </rPr>
      <t>青岛</t>
    </r>
    <r>
      <rPr>
        <b/>
        <sz val="11"/>
        <color theme="1"/>
        <rFont val="Calibri"/>
        <family val="2"/>
      </rPr>
      <t>-</t>
    </r>
    <r>
      <rPr>
        <b/>
        <sz val="11"/>
        <color theme="1"/>
        <rFont val="宋体"/>
        <family val="3"/>
        <charset val="134"/>
      </rPr>
      <t>杰贝阿里</t>
    </r>
    <phoneticPr fontId="5" type="noConversion"/>
  </si>
  <si>
    <r>
      <rPr>
        <b/>
        <sz val="11"/>
        <color theme="1"/>
        <rFont val="宋体"/>
        <family val="3"/>
        <charset val="134"/>
      </rPr>
      <t>卢窈：</t>
    </r>
    <r>
      <rPr>
        <b/>
        <sz val="11"/>
        <color theme="1"/>
        <rFont val="Calibri"/>
        <family val="2"/>
      </rPr>
      <t>88728397</t>
    </r>
    <phoneticPr fontId="4" type="noConversion"/>
  </si>
  <si>
    <t>luyao@heung-a.com.cn</t>
    <phoneticPr fontId="5" type="noConversion"/>
  </si>
  <si>
    <t>CODE</t>
  </si>
  <si>
    <r>
      <rPr>
        <b/>
        <sz val="11"/>
        <color theme="1"/>
        <rFont val="宋体"/>
        <family val="3"/>
        <charset val="134"/>
      </rPr>
      <t>船名</t>
    </r>
  </si>
  <si>
    <t>VESSEL</t>
  </si>
  <si>
    <t>VOYAGE</t>
  </si>
  <si>
    <t>QINGDAO</t>
  </si>
  <si>
    <t>JEBEL ALI</t>
    <phoneticPr fontId="5" type="noConversion"/>
  </si>
  <si>
    <t>船代：中创</t>
    <phoneticPr fontId="5" type="noConversion"/>
  </si>
  <si>
    <r>
      <rPr>
        <b/>
        <sz val="11"/>
        <color theme="1"/>
        <rFont val="Arial"/>
        <family val="2"/>
      </rPr>
      <t>青岛</t>
    </r>
  </si>
  <si>
    <t>杰贝阿里</t>
    <phoneticPr fontId="5" type="noConversion"/>
  </si>
  <si>
    <t>ZGNJ</t>
    <phoneticPr fontId="5" type="noConversion"/>
  </si>
  <si>
    <t>中谷南京</t>
  </si>
  <si>
    <t>ZHONG GU NAN JING</t>
  </si>
  <si>
    <t>直达</t>
    <phoneticPr fontId="5" type="noConversion"/>
  </si>
  <si>
    <t>SDBG</t>
    <phoneticPr fontId="5" type="noConversion"/>
  </si>
  <si>
    <t>长锦迪拜</t>
    <phoneticPr fontId="5" type="noConversion"/>
  </si>
  <si>
    <t>SYDNEY BRIDGE</t>
  </si>
  <si>
    <r>
      <t xml:space="preserve">KBX </t>
    </r>
    <r>
      <rPr>
        <b/>
        <sz val="11"/>
        <color theme="1"/>
        <rFont val="宋体"/>
        <family val="3"/>
        <charset val="134"/>
      </rPr>
      <t>青岛</t>
    </r>
    <r>
      <rPr>
        <b/>
        <sz val="11"/>
        <color theme="1"/>
        <rFont val="Calibri"/>
        <family val="2"/>
      </rPr>
      <t>-</t>
    </r>
    <r>
      <rPr>
        <b/>
        <sz val="11"/>
        <color theme="1"/>
        <rFont val="宋体"/>
        <family val="3"/>
        <charset val="134"/>
      </rPr>
      <t>釜山</t>
    </r>
    <r>
      <rPr>
        <b/>
        <sz val="11"/>
        <color theme="1"/>
        <rFont val="Calibri"/>
        <family val="2"/>
      </rPr>
      <t>-</t>
    </r>
    <r>
      <rPr>
        <b/>
        <sz val="11"/>
        <color theme="1"/>
        <rFont val="宋体"/>
        <family val="3"/>
        <charset val="134"/>
      </rPr>
      <t>蔚山-光阳</t>
    </r>
    <r>
      <rPr>
        <b/>
        <sz val="11"/>
        <color theme="1"/>
        <rFont val="Calibri"/>
        <family val="2"/>
      </rPr>
      <t xml:space="preserve"> </t>
    </r>
    <r>
      <rPr>
        <b/>
        <sz val="11"/>
        <color theme="1"/>
        <rFont val="宋体"/>
        <family val="3"/>
        <charset val="134"/>
      </rPr>
      <t>直达</t>
    </r>
    <r>
      <rPr>
        <b/>
        <sz val="11"/>
        <color theme="1"/>
        <rFont val="Calibri"/>
        <family val="2"/>
      </rPr>
      <t xml:space="preserve"> </t>
    </r>
    <phoneticPr fontId="5" type="noConversion"/>
  </si>
  <si>
    <r>
      <rPr>
        <b/>
        <sz val="11"/>
        <color theme="1"/>
        <rFont val="宋体"/>
        <family val="3"/>
        <charset val="134"/>
      </rPr>
      <t>张悦：</t>
    </r>
    <r>
      <rPr>
        <b/>
        <sz val="11"/>
        <color theme="1"/>
        <rFont val="Calibri"/>
        <family val="2"/>
      </rPr>
      <t>88728397</t>
    </r>
  </si>
  <si>
    <t>zhangyue@heung-a.com.cn</t>
    <phoneticPr fontId="5" type="noConversion"/>
  </si>
  <si>
    <t>PUSAN</t>
  </si>
  <si>
    <t>ULSAN</t>
  </si>
  <si>
    <t>KWANGYANG</t>
  </si>
  <si>
    <r>
      <rPr>
        <b/>
        <sz val="11"/>
        <color theme="1"/>
        <rFont val="宋体"/>
        <family val="3"/>
        <charset val="134"/>
      </rPr>
      <t>船代：中创</t>
    </r>
    <r>
      <rPr>
        <b/>
        <sz val="11"/>
        <color theme="1"/>
        <rFont val="Calibri"/>
        <family val="2"/>
      </rPr>
      <t xml:space="preserve"> </t>
    </r>
  </si>
  <si>
    <r>
      <rPr>
        <b/>
        <sz val="11"/>
        <color theme="1"/>
        <rFont val="Arial"/>
        <family val="2"/>
      </rPr>
      <t>釜山</t>
    </r>
  </si>
  <si>
    <r>
      <rPr>
        <b/>
        <sz val="11"/>
        <color theme="1"/>
        <rFont val="宋体"/>
        <family val="3"/>
        <charset val="134"/>
      </rPr>
      <t>蔚山</t>
    </r>
  </si>
  <si>
    <r>
      <rPr>
        <b/>
        <sz val="11"/>
        <color theme="1"/>
        <rFont val="宋体"/>
        <family val="3"/>
        <charset val="134"/>
      </rPr>
      <t>光阳</t>
    </r>
  </si>
  <si>
    <t>兴亚春天</t>
    <phoneticPr fontId="5" type="noConversion"/>
  </si>
  <si>
    <r>
      <rPr>
        <b/>
        <sz val="11"/>
        <color theme="1"/>
        <rFont val="宋体"/>
        <family val="3"/>
        <charset val="134"/>
      </rPr>
      <t>可经釜山中转至日偏</t>
    </r>
    <r>
      <rPr>
        <b/>
        <sz val="11"/>
        <color theme="1"/>
        <rFont val="Calibri"/>
        <family val="2"/>
      </rPr>
      <t>/</t>
    </r>
    <r>
      <rPr>
        <b/>
        <sz val="11"/>
        <color theme="1"/>
        <rFont val="宋体"/>
        <family val="3"/>
        <charset val="134"/>
      </rPr>
      <t>俄罗斯
（商港、渔港、索罗斯）</t>
    </r>
    <phoneticPr fontId="5" type="noConversion"/>
  </si>
  <si>
    <r>
      <rPr>
        <b/>
        <sz val="11"/>
        <color theme="1"/>
        <rFont val="Calibri"/>
        <family val="2"/>
      </rPr>
      <t xml:space="preserve">KQS </t>
    </r>
    <r>
      <rPr>
        <b/>
        <sz val="11"/>
        <color theme="1"/>
        <rFont val="宋体"/>
        <family val="3"/>
        <charset val="134"/>
      </rPr>
      <t>青岛</t>
    </r>
    <r>
      <rPr>
        <b/>
        <sz val="11"/>
        <color theme="1"/>
        <rFont val="Calibri"/>
        <family val="2"/>
      </rPr>
      <t>-</t>
    </r>
    <r>
      <rPr>
        <b/>
        <sz val="11"/>
        <color theme="1"/>
        <rFont val="宋体"/>
        <family val="3"/>
        <charset val="134"/>
      </rPr>
      <t>釜山</t>
    </r>
    <r>
      <rPr>
        <b/>
        <sz val="11"/>
        <color theme="1"/>
        <rFont val="Calibri"/>
        <family val="2"/>
      </rPr>
      <t>-</t>
    </r>
    <r>
      <rPr>
        <b/>
        <sz val="11"/>
        <color theme="1"/>
        <rFont val="宋体"/>
        <family val="3"/>
        <charset val="134"/>
      </rPr>
      <t>蔚山</t>
    </r>
    <r>
      <rPr>
        <b/>
        <sz val="11"/>
        <color theme="1"/>
        <rFont val="Calibri"/>
        <family val="2"/>
      </rPr>
      <t>-</t>
    </r>
    <r>
      <rPr>
        <b/>
        <sz val="11"/>
        <color theme="1"/>
        <rFont val="宋体"/>
        <family val="3"/>
        <charset val="134"/>
      </rPr>
      <t>光阳</t>
    </r>
    <r>
      <rPr>
        <b/>
        <sz val="11"/>
        <color theme="1"/>
        <rFont val="Calibri"/>
        <family val="2"/>
      </rPr>
      <t xml:space="preserve"> </t>
    </r>
    <r>
      <rPr>
        <b/>
        <sz val="11"/>
        <color theme="1"/>
        <rFont val="宋体"/>
        <family val="3"/>
        <charset val="134"/>
      </rPr>
      <t>直达</t>
    </r>
    <r>
      <rPr>
        <b/>
        <sz val="11"/>
        <color theme="1"/>
        <rFont val="Calibri"/>
        <family val="2"/>
      </rPr>
      <t xml:space="preserve"> </t>
    </r>
  </si>
  <si>
    <r>
      <rPr>
        <b/>
        <sz val="11"/>
        <color theme="1"/>
        <rFont val="Calibri"/>
        <family val="2"/>
      </rPr>
      <t xml:space="preserve">CQD2 </t>
    </r>
    <r>
      <rPr>
        <b/>
        <sz val="11"/>
        <color theme="1"/>
        <rFont val="宋体"/>
        <family val="3"/>
        <charset val="134"/>
      </rPr>
      <t>青岛</t>
    </r>
    <r>
      <rPr>
        <b/>
        <sz val="11"/>
        <color theme="1"/>
        <rFont val="Calibri"/>
        <family val="2"/>
      </rPr>
      <t>-</t>
    </r>
    <r>
      <rPr>
        <b/>
        <sz val="11"/>
        <color theme="1"/>
        <rFont val="宋体"/>
        <family val="3"/>
        <charset val="134"/>
      </rPr>
      <t>釜山</t>
    </r>
    <r>
      <rPr>
        <b/>
        <sz val="11"/>
        <color theme="1"/>
        <rFont val="Calibri"/>
        <family val="2"/>
      </rPr>
      <t>-</t>
    </r>
    <r>
      <rPr>
        <b/>
        <sz val="11"/>
        <color theme="1"/>
        <rFont val="宋体"/>
        <family val="3"/>
        <charset val="134"/>
      </rPr>
      <t>光阳</t>
    </r>
    <r>
      <rPr>
        <b/>
        <sz val="11"/>
        <color theme="1"/>
        <rFont val="Calibri"/>
        <family val="2"/>
      </rPr>
      <t xml:space="preserve"> </t>
    </r>
    <r>
      <rPr>
        <b/>
        <sz val="11"/>
        <color theme="1"/>
        <rFont val="宋体"/>
        <family val="3"/>
        <charset val="134"/>
      </rPr>
      <t>直达</t>
    </r>
    <r>
      <rPr>
        <b/>
        <sz val="11"/>
        <color theme="1"/>
        <rFont val="Calibri"/>
        <family val="2"/>
      </rPr>
      <t xml:space="preserve">  </t>
    </r>
  </si>
  <si>
    <r>
      <rPr>
        <b/>
        <sz val="11"/>
        <color theme="1"/>
        <rFont val="宋体"/>
        <family val="3"/>
        <charset val="134"/>
      </rPr>
      <t>武丹妮：</t>
    </r>
    <r>
      <rPr>
        <b/>
        <sz val="11"/>
        <color theme="1"/>
        <rFont val="Calibri"/>
        <family val="2"/>
      </rPr>
      <t>88728397</t>
    </r>
    <phoneticPr fontId="4" type="noConversion"/>
  </si>
  <si>
    <t>wudanni@heung-a.com.cn</t>
    <phoneticPr fontId="5" type="noConversion"/>
  </si>
  <si>
    <t>ELDL</t>
    <phoneticPr fontId="5" type="noConversion"/>
  </si>
  <si>
    <t>大通大连</t>
    <phoneticPr fontId="5" type="noConversion"/>
  </si>
  <si>
    <t>EASLINE DALIAN</t>
  </si>
  <si>
    <r>
      <rPr>
        <b/>
        <sz val="11"/>
        <color theme="1"/>
        <rFont val="Calibri"/>
        <family val="2"/>
      </rPr>
      <t xml:space="preserve">CHT </t>
    </r>
    <r>
      <rPr>
        <b/>
        <sz val="11"/>
        <color theme="1"/>
        <rFont val="宋体"/>
        <family val="3"/>
        <charset val="134"/>
      </rPr>
      <t>青岛</t>
    </r>
    <r>
      <rPr>
        <b/>
        <sz val="11"/>
        <color theme="1"/>
        <rFont val="Calibri"/>
        <family val="2"/>
      </rPr>
      <t>-</t>
    </r>
    <r>
      <rPr>
        <b/>
        <sz val="11"/>
        <color theme="1"/>
        <rFont val="宋体"/>
        <family val="3"/>
        <charset val="134"/>
      </rPr>
      <t>林查班</t>
    </r>
    <r>
      <rPr>
        <b/>
        <sz val="11"/>
        <color theme="1"/>
        <rFont val="Calibri"/>
        <family val="2"/>
      </rPr>
      <t>-</t>
    </r>
    <r>
      <rPr>
        <b/>
        <sz val="11"/>
        <color theme="1"/>
        <rFont val="宋体"/>
        <family val="3"/>
        <charset val="134"/>
      </rPr>
      <t>曼谷</t>
    </r>
    <r>
      <rPr>
        <b/>
        <sz val="11"/>
        <color theme="1"/>
        <rFont val="Calibri"/>
        <family val="2"/>
      </rPr>
      <t xml:space="preserve"> </t>
    </r>
    <r>
      <rPr>
        <b/>
        <sz val="11"/>
        <color theme="1"/>
        <rFont val="宋体"/>
        <family val="3"/>
        <charset val="134"/>
      </rPr>
      <t>直达</t>
    </r>
    <r>
      <rPr>
        <b/>
        <sz val="11"/>
        <color theme="1"/>
        <rFont val="Calibri"/>
        <family val="2"/>
      </rPr>
      <t xml:space="preserve">  </t>
    </r>
  </si>
  <si>
    <t>LAMCHABANG</t>
  </si>
  <si>
    <t>BANGKOK</t>
  </si>
  <si>
    <t>船代：中集世联达</t>
    <phoneticPr fontId="5" type="noConversion"/>
  </si>
  <si>
    <r>
      <rPr>
        <b/>
        <sz val="11"/>
        <color theme="1"/>
        <rFont val="宋体"/>
        <family val="3"/>
        <charset val="134"/>
      </rPr>
      <t>林查班</t>
    </r>
  </si>
  <si>
    <r>
      <rPr>
        <b/>
        <sz val="11"/>
        <color theme="1"/>
        <rFont val="宋体"/>
        <family val="3"/>
        <charset val="134"/>
      </rPr>
      <t>曼谷</t>
    </r>
  </si>
  <si>
    <t>SWRG</t>
    <phoneticPr fontId="5" type="noConversion"/>
  </si>
  <si>
    <t>兴亚泰国</t>
    <phoneticPr fontId="5" type="noConversion"/>
  </si>
  <si>
    <t>SAWASDEE RIGEL</t>
    <phoneticPr fontId="5" type="noConversion"/>
  </si>
  <si>
    <t>TSNA</t>
    <phoneticPr fontId="5" type="noConversion"/>
  </si>
  <si>
    <t>德翔天津</t>
    <phoneticPr fontId="5" type="noConversion"/>
  </si>
  <si>
    <t>TS TIANJIN</t>
  </si>
  <si>
    <t>KMTP</t>
    <phoneticPr fontId="5" type="noConversion"/>
  </si>
  <si>
    <t>高丽台北</t>
    <phoneticPr fontId="5" type="noConversion"/>
  </si>
  <si>
    <r>
      <t xml:space="preserve">NWX </t>
    </r>
    <r>
      <rPr>
        <b/>
        <sz val="11"/>
        <color theme="1"/>
        <rFont val="宋体"/>
        <family val="3"/>
        <charset val="134"/>
      </rPr>
      <t>青岛-纳瓦西瓦-皮帕瓦沃-卡拉奇-蒙德拉</t>
    </r>
    <phoneticPr fontId="5" type="noConversion"/>
  </si>
  <si>
    <t>NHAVA SHEVA</t>
  </si>
  <si>
    <t>PIPAVAV</t>
  </si>
  <si>
    <t>KARACHI</t>
  </si>
  <si>
    <t xml:space="preserve"> MUNDRA</t>
  </si>
  <si>
    <t>纳瓦西瓦</t>
  </si>
  <si>
    <t>皮帕瓦沃</t>
  </si>
  <si>
    <t>卡拉奇</t>
  </si>
  <si>
    <t>蒙德拉</t>
  </si>
  <si>
    <t>克里森</t>
  </si>
  <si>
    <t>GSCR</t>
    <phoneticPr fontId="5" type="noConversion"/>
  </si>
  <si>
    <t>沙漠明珠</t>
    <phoneticPr fontId="4" type="noConversion"/>
  </si>
  <si>
    <t>MBBG</t>
    <phoneticPr fontId="5" type="noConversion"/>
  </si>
  <si>
    <t>SAWASDEE MIMOSA</t>
  </si>
  <si>
    <t>SWMM</t>
    <phoneticPr fontId="5" type="noConversion"/>
  </si>
  <si>
    <t>长锦顺航</t>
    <phoneticPr fontId="5" type="noConversion"/>
  </si>
  <si>
    <t>GSL CHIRISTEN</t>
    <phoneticPr fontId="5" type="noConversion"/>
  </si>
  <si>
    <t>德翔雪梨</t>
    <phoneticPr fontId="5" type="noConversion"/>
  </si>
  <si>
    <t>MUMBAI BRIDGE</t>
    <phoneticPr fontId="5" type="noConversion"/>
  </si>
  <si>
    <t>2517E</t>
  </si>
  <si>
    <t>2518E</t>
  </si>
  <si>
    <t>HEUNG-A JANICE</t>
    <phoneticPr fontId="5" type="noConversion"/>
  </si>
  <si>
    <t>HAJN</t>
    <phoneticPr fontId="5" type="noConversion"/>
  </si>
  <si>
    <r>
      <rPr>
        <b/>
        <sz val="11"/>
        <color theme="1"/>
        <rFont val="宋体"/>
        <family val="3"/>
        <charset val="134"/>
      </rPr>
      <t>李永珍：</t>
    </r>
    <r>
      <rPr>
        <b/>
        <sz val="11"/>
        <color theme="1"/>
        <rFont val="Calibri"/>
        <family val="2"/>
      </rPr>
      <t>88728397</t>
    </r>
    <phoneticPr fontId="5" type="noConversion"/>
  </si>
  <si>
    <t>liyongzhen@heung-a.com.cn</t>
    <phoneticPr fontId="5" type="noConversion"/>
  </si>
  <si>
    <t>2506S</t>
    <phoneticPr fontId="5" type="noConversion"/>
  </si>
  <si>
    <t>KMTC TAIPEIS</t>
  </si>
  <si>
    <t>25006S</t>
    <phoneticPr fontId="5" type="noConversion"/>
  </si>
  <si>
    <t>2519E</t>
  </si>
  <si>
    <t>2520E</t>
  </si>
  <si>
    <r>
      <t xml:space="preserve"> 2025</t>
    </r>
    <r>
      <rPr>
        <b/>
        <sz val="16"/>
        <color theme="1"/>
        <rFont val="宋体"/>
        <family val="3"/>
        <charset val="134"/>
      </rPr>
      <t>年</t>
    </r>
    <r>
      <rPr>
        <b/>
        <sz val="16"/>
        <color theme="1"/>
        <rFont val="Calibri"/>
        <family val="2"/>
      </rPr>
      <t>6</t>
    </r>
    <r>
      <rPr>
        <b/>
        <sz val="16"/>
        <color theme="1"/>
        <rFont val="宋体"/>
        <family val="3"/>
        <charset val="134"/>
      </rPr>
      <t>月份船期表</t>
    </r>
    <r>
      <rPr>
        <b/>
        <sz val="16"/>
        <color theme="1"/>
        <rFont val="Calibri"/>
        <family val="2"/>
      </rPr>
      <t xml:space="preserve"> </t>
    </r>
    <phoneticPr fontId="5" type="noConversion"/>
  </si>
  <si>
    <t>25106W</t>
    <phoneticPr fontId="5" type="noConversion"/>
  </si>
  <si>
    <t>2504W</t>
    <phoneticPr fontId="5" type="noConversion"/>
  </si>
  <si>
    <t>2518E</t>
    <phoneticPr fontId="5" type="noConversion"/>
  </si>
  <si>
    <t>2519E</t>
    <phoneticPr fontId="5" type="noConversion"/>
  </si>
  <si>
    <t>2520E</t>
    <phoneticPr fontId="5" type="noConversion"/>
  </si>
  <si>
    <t>2521E</t>
    <phoneticPr fontId="5" type="noConversion"/>
  </si>
  <si>
    <t>2516E</t>
    <phoneticPr fontId="5" type="noConversion"/>
  </si>
  <si>
    <t>2523E</t>
    <phoneticPr fontId="5" type="noConversion"/>
  </si>
  <si>
    <t>2524E</t>
  </si>
  <si>
    <t>2525E</t>
  </si>
  <si>
    <t>2526E</t>
  </si>
  <si>
    <t>2507S</t>
    <phoneticPr fontId="5" type="noConversion"/>
  </si>
  <si>
    <t>林查班8天直达 曼谷9天直达</t>
    <phoneticPr fontId="5" type="noConversion"/>
  </si>
  <si>
    <t>MKSO</t>
    <phoneticPr fontId="5" type="noConversion"/>
  </si>
  <si>
    <t>马士基汉城</t>
    <phoneticPr fontId="5" type="noConversion"/>
  </si>
  <si>
    <t>MAERSK SEOUL</t>
  </si>
  <si>
    <t>523W</t>
    <phoneticPr fontId="5" type="noConversion"/>
  </si>
  <si>
    <r>
      <t xml:space="preserve"> 2025</t>
    </r>
    <r>
      <rPr>
        <b/>
        <sz val="16"/>
        <color theme="1"/>
        <rFont val="宋体"/>
        <family val="3"/>
        <charset val="134"/>
      </rPr>
      <t>年</t>
    </r>
    <r>
      <rPr>
        <b/>
        <sz val="16"/>
        <color theme="1"/>
        <rFont val="Calibri"/>
        <family val="2"/>
      </rPr>
      <t>7</t>
    </r>
    <r>
      <rPr>
        <b/>
        <sz val="16"/>
        <color theme="1"/>
        <rFont val="宋体"/>
        <family val="3"/>
        <charset val="134"/>
      </rPr>
      <t>月份船期表</t>
    </r>
    <r>
      <rPr>
        <b/>
        <sz val="16"/>
        <color theme="1"/>
        <rFont val="Calibri"/>
        <family val="2"/>
      </rPr>
      <t xml:space="preserve"> </t>
    </r>
    <phoneticPr fontId="5" type="noConversion"/>
  </si>
  <si>
    <t>2527E</t>
    <phoneticPr fontId="5" type="noConversion"/>
  </si>
  <si>
    <t>2528E</t>
  </si>
  <si>
    <t>2529E</t>
  </si>
  <si>
    <t>2530E</t>
  </si>
  <si>
    <t>2522E</t>
  </si>
  <si>
    <t>2522E</t>
    <phoneticPr fontId="5" type="noConversion"/>
  </si>
  <si>
    <t>2523E</t>
  </si>
  <si>
    <t>2521E</t>
    <phoneticPr fontId="5" type="noConversion"/>
  </si>
  <si>
    <t>25007S</t>
    <phoneticPr fontId="5" type="noConversion"/>
  </si>
  <si>
    <t>2508S</t>
    <phoneticPr fontId="5" type="noConversion"/>
  </si>
  <si>
    <t>25008S</t>
    <phoneticPr fontId="5" type="noConversion"/>
  </si>
  <si>
    <t>XPCL</t>
  </si>
  <si>
    <t>X-PRESS CAPELLA</t>
  </si>
  <si>
    <t>25407W</t>
  </si>
  <si>
    <t>2505W</t>
  </si>
  <si>
    <t>永乐</t>
    <phoneticPr fontId="5" type="noConversion"/>
  </si>
  <si>
    <r>
      <t xml:space="preserve"> 2025</t>
    </r>
    <r>
      <rPr>
        <b/>
        <sz val="16"/>
        <color theme="1"/>
        <rFont val="宋体"/>
        <family val="3"/>
        <charset val="134"/>
      </rPr>
      <t>年</t>
    </r>
    <r>
      <rPr>
        <b/>
        <sz val="16"/>
        <color theme="1"/>
        <rFont val="Calibri"/>
        <family val="2"/>
      </rPr>
      <t>8</t>
    </r>
    <r>
      <rPr>
        <b/>
        <sz val="16"/>
        <color theme="1"/>
        <rFont val="宋体"/>
        <family val="3"/>
        <charset val="134"/>
      </rPr>
      <t>月份船期表</t>
    </r>
    <r>
      <rPr>
        <b/>
        <sz val="16"/>
        <color theme="1"/>
        <rFont val="Calibri"/>
        <family val="2"/>
      </rPr>
      <t xml:space="preserve"> </t>
    </r>
    <phoneticPr fontId="5" type="noConversion"/>
  </si>
  <si>
    <t>TS SYDNEY</t>
  </si>
  <si>
    <t xml:space="preserve"> MUMBAI BRIDGE</t>
    <phoneticPr fontId="5" type="noConversion"/>
  </si>
  <si>
    <t>MBBG</t>
  </si>
  <si>
    <t>TSSD</t>
  </si>
  <si>
    <t>SDBG</t>
  </si>
  <si>
    <t>25005W</t>
  </si>
  <si>
    <t>25408W</t>
  </si>
  <si>
    <t>2506W</t>
  </si>
  <si>
    <t>2526E</t>
    <phoneticPr fontId="5" type="noConversion"/>
  </si>
  <si>
    <t>2527E</t>
  </si>
  <si>
    <t>2525E</t>
    <phoneticPr fontId="5" type="noConversion"/>
  </si>
  <si>
    <t>2532E</t>
    <phoneticPr fontId="5" type="noConversion"/>
  </si>
  <si>
    <t>2533E</t>
  </si>
  <si>
    <t>2534E</t>
  </si>
  <si>
    <t>2535E</t>
  </si>
  <si>
    <t>2509S</t>
    <phoneticPr fontId="5" type="noConversion"/>
  </si>
  <si>
    <t>2509S</t>
    <phoneticPr fontId="5" type="noConversion"/>
  </si>
  <si>
    <t>25009S</t>
    <phoneticPr fontId="5" type="noConversion"/>
  </si>
  <si>
    <t>2510S</t>
    <phoneticPr fontId="5" type="noConversion"/>
  </si>
  <si>
    <r>
      <t xml:space="preserve"> 2025</t>
    </r>
    <r>
      <rPr>
        <b/>
        <sz val="16"/>
        <color theme="1"/>
        <rFont val="宋体"/>
        <family val="3"/>
        <charset val="134"/>
      </rPr>
      <t>年</t>
    </r>
    <r>
      <rPr>
        <b/>
        <sz val="16"/>
        <color theme="1"/>
        <rFont val="Calibri"/>
        <family val="2"/>
      </rPr>
      <t>9</t>
    </r>
    <r>
      <rPr>
        <b/>
        <sz val="16"/>
        <color theme="1"/>
        <rFont val="宋体"/>
        <family val="3"/>
        <charset val="134"/>
      </rPr>
      <t>月份船期表</t>
    </r>
    <r>
      <rPr>
        <b/>
        <sz val="16"/>
        <color theme="1"/>
        <rFont val="Calibri"/>
        <family val="2"/>
      </rPr>
      <t xml:space="preserve"> </t>
    </r>
    <phoneticPr fontId="5" type="noConversion"/>
  </si>
  <si>
    <t>EAJE</t>
  </si>
  <si>
    <t>EA JERSEY</t>
  </si>
  <si>
    <t>25508W</t>
  </si>
  <si>
    <t>永义</t>
    <phoneticPr fontId="4" type="noConversion"/>
  </si>
  <si>
    <t>25108W</t>
    <phoneticPr fontId="5" type="noConversion"/>
  </si>
  <si>
    <t>2506W</t>
    <phoneticPr fontId="5" type="noConversion"/>
  </si>
  <si>
    <t>25006W</t>
    <phoneticPr fontId="5" type="noConversion"/>
  </si>
  <si>
    <t>25409W</t>
    <phoneticPr fontId="5" type="noConversion"/>
  </si>
  <si>
    <t>2531E</t>
  </si>
  <si>
    <t>2531E</t>
    <phoneticPr fontId="5" type="noConversion"/>
  </si>
  <si>
    <t>2532E</t>
  </si>
  <si>
    <t>2530E</t>
    <phoneticPr fontId="5" type="noConversion"/>
  </si>
  <si>
    <r>
      <rPr>
        <b/>
        <sz val="11"/>
        <color theme="1"/>
        <rFont val="宋体"/>
        <family val="3"/>
        <charset val="134"/>
      </rPr>
      <t>可经釜山中转至日偏</t>
    </r>
    <r>
      <rPr>
        <b/>
        <sz val="11"/>
        <color theme="1"/>
        <rFont val="Calibri"/>
        <family val="2"/>
      </rPr>
      <t>/</t>
    </r>
    <r>
      <rPr>
        <b/>
        <sz val="11"/>
        <color theme="1"/>
        <rFont val="宋体"/>
        <family val="3"/>
        <charset val="134"/>
      </rPr>
      <t>俄罗斯
（商港、渔港、索罗斯）</t>
    </r>
    <phoneticPr fontId="5" type="noConversion"/>
  </si>
  <si>
    <t>2536E</t>
    <phoneticPr fontId="5" type="noConversion"/>
  </si>
  <si>
    <t>2510S</t>
    <phoneticPr fontId="5" type="noConversion"/>
  </si>
  <si>
    <t>25010S</t>
    <phoneticPr fontId="5" type="noConversion"/>
  </si>
  <si>
    <t>2511S</t>
    <phoneticPr fontId="5" type="noConversion"/>
  </si>
  <si>
    <t>TS HONGKONG</t>
  </si>
  <si>
    <t>25005W</t>
    <phoneticPr fontId="5" type="noConversion"/>
  </si>
  <si>
    <t>TSHK</t>
    <phoneticPr fontId="5" type="noConversion"/>
  </si>
  <si>
    <t>德翔香港</t>
  </si>
  <si>
    <t>中谷南京</t>
    <phoneticPr fontId="5" type="noConversion"/>
  </si>
  <si>
    <t>ZGNJ</t>
    <phoneticPr fontId="5" type="noConversion"/>
  </si>
  <si>
    <t>25107W</t>
    <phoneticPr fontId="5" type="noConversion"/>
  </si>
  <si>
    <t>2530E</t>
    <phoneticPr fontId="5" type="noConversion"/>
  </si>
  <si>
    <t>2531E</t>
    <phoneticPr fontId="5" type="noConversion"/>
  </si>
  <si>
    <t>522W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</si>
</sst>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b/>
      <sz val="16"/>
      <color theme="1"/>
      <name val="Calibri"/>
      <family val="2"/>
    </font>
    <font>
      <b/>
      <sz val="16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宋体"/>
      <family val="3"/>
      <charset val="134"/>
    </font>
    <font>
      <u/>
      <sz val="11"/>
      <color theme="10"/>
      <name val="等线"/>
      <family val="2"/>
      <scheme val="minor"/>
    </font>
    <font>
      <b/>
      <sz val="11"/>
      <color theme="1"/>
      <name val="Arial"/>
      <family val="2"/>
    </font>
    <font>
      <sz val="10"/>
      <color theme="1"/>
      <name val="宋体"/>
      <family val="3"/>
      <charset val="134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79">
    <xf numFmtId="0" fontId="0" fillId="0" borderId="0" xfId="0"/>
    <xf numFmtId="0" fontId="6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left" vertical="center"/>
    </xf>
    <xf numFmtId="0" fontId="6" fillId="0" borderId="0" xfId="1" applyFont="1" applyFill="1"/>
    <xf numFmtId="0" fontId="7" fillId="0" borderId="1" xfId="1" applyFont="1" applyFill="1" applyBorder="1" applyAlignment="1"/>
    <xf numFmtId="16" fontId="7" fillId="2" borderId="1" xfId="1" applyNumberFormat="1" applyFont="1" applyFill="1" applyBorder="1" applyAlignment="1"/>
    <xf numFmtId="0" fontId="7" fillId="0" borderId="3" xfId="1" applyFont="1" applyFill="1" applyBorder="1" applyAlignment="1">
      <alignment horizontal="center"/>
    </xf>
    <xf numFmtId="0" fontId="8" fillId="0" borderId="3" xfId="1" applyFont="1" applyFill="1" applyBorder="1" applyAlignment="1">
      <alignment horizontal="center"/>
    </xf>
    <xf numFmtId="0" fontId="6" fillId="0" borderId="3" xfId="1" applyNumberFormat="1" applyFont="1" applyFill="1" applyBorder="1" applyAlignment="1">
      <alignment horizontal="center" vertical="center"/>
    </xf>
    <xf numFmtId="0" fontId="11" fillId="0" borderId="3" xfId="1" applyNumberFormat="1" applyFont="1" applyFill="1" applyBorder="1" applyAlignment="1">
      <alignment horizontal="center" vertical="center"/>
    </xf>
    <xf numFmtId="16" fontId="6" fillId="2" borderId="3" xfId="0" applyNumberFormat="1" applyFont="1" applyFill="1" applyBorder="1" applyAlignment="1">
      <alignment horizontal="center" vertical="center"/>
    </xf>
    <xf numFmtId="16" fontId="6" fillId="0" borderId="3" xfId="0" applyNumberFormat="1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2" fillId="0" borderId="0" xfId="1" applyFont="1" applyFill="1" applyAlignment="1">
      <alignment horizontal="center"/>
    </xf>
    <xf numFmtId="0" fontId="12" fillId="0" borderId="0" xfId="1" applyFont="1" applyFill="1"/>
    <xf numFmtId="0" fontId="6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16" fontId="7" fillId="2" borderId="1" xfId="1" applyNumberFormat="1" applyFont="1" applyFill="1" applyBorder="1" applyAlignment="1">
      <alignment horizontal="left"/>
    </xf>
    <xf numFmtId="0" fontId="8" fillId="0" borderId="1" xfId="1" applyFont="1" applyFill="1" applyBorder="1" applyAlignment="1"/>
    <xf numFmtId="0" fontId="7" fillId="2" borderId="3" xfId="1" applyFont="1" applyFill="1" applyBorder="1" applyAlignment="1">
      <alignment horizontal="center"/>
    </xf>
    <xf numFmtId="0" fontId="6" fillId="2" borderId="3" xfId="1" applyNumberFormat="1" applyFont="1" applyFill="1" applyBorder="1" applyAlignment="1">
      <alignment horizontal="center" vertical="center"/>
    </xf>
    <xf numFmtId="0" fontId="11" fillId="2" borderId="3" xfId="1" applyNumberFormat="1" applyFont="1" applyFill="1" applyBorder="1" applyAlignment="1">
      <alignment horizontal="center" vertical="center"/>
    </xf>
    <xf numFmtId="16" fontId="6" fillId="2" borderId="3" xfId="1" applyNumberFormat="1" applyFont="1" applyFill="1" applyBorder="1" applyAlignment="1">
      <alignment horizontal="center" vertical="center"/>
    </xf>
    <xf numFmtId="16" fontId="7" fillId="0" borderId="1" xfId="1" applyNumberFormat="1" applyFont="1" applyFill="1" applyBorder="1" applyAlignment="1">
      <alignment horizontal="left"/>
    </xf>
    <xf numFmtId="16" fontId="7" fillId="0" borderId="1" xfId="1" applyNumberFormat="1" applyFont="1" applyFill="1" applyBorder="1" applyAlignment="1"/>
    <xf numFmtId="0" fontId="7" fillId="2" borderId="1" xfId="1" applyFont="1" applyFill="1" applyBorder="1" applyAlignment="1"/>
    <xf numFmtId="16" fontId="12" fillId="0" borderId="5" xfId="1" applyNumberFormat="1" applyFont="1" applyFill="1" applyBorder="1" applyAlignment="1">
      <alignment horizontal="center"/>
    </xf>
    <xf numFmtId="0" fontId="13" fillId="0" borderId="5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/>
    </xf>
    <xf numFmtId="0" fontId="12" fillId="0" borderId="5" xfId="1" applyNumberFormat="1" applyFont="1" applyFill="1" applyBorder="1" applyAlignment="1">
      <alignment horizontal="center" vertical="center"/>
    </xf>
    <xf numFmtId="0" fontId="12" fillId="0" borderId="5" xfId="1" applyNumberFormat="1" applyFont="1" applyFill="1" applyBorder="1" applyAlignment="1">
      <alignment horizontal="center"/>
    </xf>
    <xf numFmtId="0" fontId="8" fillId="0" borderId="3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left"/>
    </xf>
    <xf numFmtId="0" fontId="2" fillId="0" borderId="0" xfId="1" applyFont="1" applyFill="1" applyAlignment="1">
      <alignment horizontal="center" vertical="center"/>
    </xf>
    <xf numFmtId="0" fontId="7" fillId="0" borderId="1" xfId="1" applyFont="1" applyFill="1" applyBorder="1" applyAlignment="1">
      <alignment horizontal="left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7" fillId="0" borderId="1" xfId="1" applyFont="1" applyFill="1" applyBorder="1" applyAlignment="1">
      <alignment horizontal="left"/>
    </xf>
    <xf numFmtId="0" fontId="7" fillId="0" borderId="1" xfId="1" applyFont="1" applyFill="1" applyBorder="1" applyAlignment="1">
      <alignment horizontal="left"/>
    </xf>
    <xf numFmtId="0" fontId="2" fillId="0" borderId="0" xfId="1" applyFont="1" applyFill="1" applyAlignment="1">
      <alignment horizontal="center" vertical="center"/>
    </xf>
    <xf numFmtId="0" fontId="7" fillId="0" borderId="10" xfId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 wrapText="1"/>
    </xf>
    <xf numFmtId="0" fontId="9" fillId="0" borderId="1" xfId="2" applyFill="1" applyBorder="1" applyAlignment="1">
      <alignment horizontal="left"/>
    </xf>
    <xf numFmtId="0" fontId="6" fillId="0" borderId="1" xfId="1" applyFont="1" applyFill="1" applyBorder="1" applyAlignment="1">
      <alignment horizontal="left"/>
    </xf>
    <xf numFmtId="0" fontId="7" fillId="0" borderId="2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/>
    </xf>
    <xf numFmtId="0" fontId="8" fillId="0" borderId="3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8" fillId="0" borderId="7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left" vertical="top"/>
    </xf>
  </cellXfs>
  <cellStyles count="3">
    <cellStyle name="常规" xfId="0" builtinId="0"/>
    <cellStyle name="常规 2" xfId="1"/>
    <cellStyle name="超链接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iyongzhen@heung-a.com.cn" TargetMode="External"/><Relationship Id="rId2" Type="http://schemas.openxmlformats.org/officeDocument/2006/relationships/hyperlink" Target="mailto:zhangyue@heung-a.com.cn" TargetMode="External"/><Relationship Id="rId1" Type="http://schemas.openxmlformats.org/officeDocument/2006/relationships/hyperlink" Target="mailto:luyao@heung-a.com.cn" TargetMode="External"/><Relationship Id="rId6" Type="http://schemas.openxmlformats.org/officeDocument/2006/relationships/hyperlink" Target="mailto:luyao@heung-a.com.cn" TargetMode="External"/><Relationship Id="rId5" Type="http://schemas.openxmlformats.org/officeDocument/2006/relationships/hyperlink" Target="mailto:wudanni@heung-a.com.cn" TargetMode="External"/><Relationship Id="rId4" Type="http://schemas.openxmlformats.org/officeDocument/2006/relationships/hyperlink" Target="mailto:wudanni@heung-a.com.cn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liyongzhen@heung-a.com.cn" TargetMode="External"/><Relationship Id="rId2" Type="http://schemas.openxmlformats.org/officeDocument/2006/relationships/hyperlink" Target="mailto:zhangyue@heung-a.com.cn" TargetMode="External"/><Relationship Id="rId1" Type="http://schemas.openxmlformats.org/officeDocument/2006/relationships/hyperlink" Target="mailto:luyao@heung-a.com.cn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wudanni@heung-a.com.cn" TargetMode="External"/><Relationship Id="rId4" Type="http://schemas.openxmlformats.org/officeDocument/2006/relationships/hyperlink" Target="mailto:wudanni@heung-a.com.cn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liyongzhen@heung-a.com.cn" TargetMode="External"/><Relationship Id="rId2" Type="http://schemas.openxmlformats.org/officeDocument/2006/relationships/hyperlink" Target="mailto:zhangyue@heung-a.com.cn" TargetMode="External"/><Relationship Id="rId1" Type="http://schemas.openxmlformats.org/officeDocument/2006/relationships/hyperlink" Target="mailto:luyao@heung-a.com.cn" TargetMode="External"/><Relationship Id="rId5" Type="http://schemas.openxmlformats.org/officeDocument/2006/relationships/hyperlink" Target="mailto:wudanni@heung-a.com.cn" TargetMode="External"/><Relationship Id="rId4" Type="http://schemas.openxmlformats.org/officeDocument/2006/relationships/hyperlink" Target="mailto:wudanni@heung-a.com.cn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liyongzhen@heung-a.com.cn" TargetMode="External"/><Relationship Id="rId2" Type="http://schemas.openxmlformats.org/officeDocument/2006/relationships/hyperlink" Target="mailto:zhangyue@heung-a.com.cn" TargetMode="External"/><Relationship Id="rId1" Type="http://schemas.openxmlformats.org/officeDocument/2006/relationships/hyperlink" Target="mailto:luyao@heung-a.com.cn" TargetMode="External"/><Relationship Id="rId5" Type="http://schemas.openxmlformats.org/officeDocument/2006/relationships/hyperlink" Target="mailto:wudanni@heung-a.com.cn" TargetMode="External"/><Relationship Id="rId4" Type="http://schemas.openxmlformats.org/officeDocument/2006/relationships/hyperlink" Target="mailto:wudanni@heung-a.com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opLeftCell="A22" workbookViewId="0">
      <selection activeCell="N9" sqref="N9"/>
    </sheetView>
  </sheetViews>
  <sheetFormatPr defaultRowHeight="14.25" x14ac:dyDescent="0.2"/>
  <cols>
    <col min="1" max="1" width="8" customWidth="1"/>
    <col min="2" max="2" width="15.875" customWidth="1"/>
    <col min="3" max="3" width="20.375" customWidth="1"/>
    <col min="4" max="4" width="8.125" customWidth="1"/>
    <col min="5" max="5" width="11.375" customWidth="1"/>
    <col min="6" max="6" width="13.375" customWidth="1"/>
    <col min="7" max="7" width="15.25" customWidth="1"/>
    <col min="8" max="8" width="12.75" bestFit="1" customWidth="1"/>
    <col min="10" max="10" width="22.125" customWidth="1"/>
  </cols>
  <sheetData>
    <row r="1" spans="1:10" ht="21.75" customHeight="1" x14ac:dyDescent="0.2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ht="21.75" customHeight="1" x14ac:dyDescent="0.2">
      <c r="A2" s="76" t="s">
        <v>83</v>
      </c>
      <c r="B2" s="76"/>
      <c r="C2" s="76"/>
      <c r="D2" s="76"/>
      <c r="E2" s="76"/>
      <c r="F2" s="76"/>
      <c r="G2" s="76"/>
      <c r="H2" s="76"/>
      <c r="I2" s="76"/>
      <c r="J2" s="76"/>
    </row>
    <row r="3" spans="1:10" ht="21" x14ac:dyDescent="0.25">
      <c r="A3" s="1"/>
      <c r="B3" s="1"/>
      <c r="C3" s="33"/>
      <c r="D3" s="2"/>
      <c r="E3" s="2"/>
      <c r="F3" s="2"/>
      <c r="G3" s="2"/>
      <c r="H3" s="2"/>
      <c r="I3" s="3"/>
      <c r="J3" s="3"/>
    </row>
    <row r="4" spans="1:10" ht="15" x14ac:dyDescent="0.25">
      <c r="A4" s="1"/>
      <c r="B4" s="1"/>
      <c r="C4" s="32" t="s">
        <v>1</v>
      </c>
      <c r="D4" s="4"/>
      <c r="E4" s="4"/>
      <c r="F4" s="4"/>
      <c r="G4" s="5" t="s">
        <v>2</v>
      </c>
      <c r="H4" s="55" t="s">
        <v>3</v>
      </c>
      <c r="I4" s="55"/>
      <c r="J4" s="55"/>
    </row>
    <row r="5" spans="1:10" ht="15" x14ac:dyDescent="0.25">
      <c r="A5" s="57" t="s">
        <v>4</v>
      </c>
      <c r="B5" s="57" t="s">
        <v>5</v>
      </c>
      <c r="C5" s="57" t="s">
        <v>6</v>
      </c>
      <c r="D5" s="57" t="s">
        <v>7</v>
      </c>
      <c r="E5" s="6" t="s">
        <v>8</v>
      </c>
      <c r="F5" s="6" t="s">
        <v>9</v>
      </c>
      <c r="G5" s="46" t="s">
        <v>10</v>
      </c>
      <c r="H5" s="47"/>
      <c r="I5" s="47"/>
      <c r="J5" s="48"/>
    </row>
    <row r="6" spans="1:10" ht="15" x14ac:dyDescent="0.25">
      <c r="A6" s="58"/>
      <c r="B6" s="58"/>
      <c r="C6" s="58"/>
      <c r="D6" s="58"/>
      <c r="E6" s="6" t="s">
        <v>11</v>
      </c>
      <c r="F6" s="7" t="s">
        <v>12</v>
      </c>
      <c r="G6" s="52"/>
      <c r="H6" s="53"/>
      <c r="I6" s="53"/>
      <c r="J6" s="54"/>
    </row>
    <row r="7" spans="1:10" ht="16.5" customHeight="1" x14ac:dyDescent="0.2">
      <c r="A7" s="8" t="s">
        <v>13</v>
      </c>
      <c r="B7" s="9" t="s">
        <v>14</v>
      </c>
      <c r="C7" s="8" t="s">
        <v>15</v>
      </c>
      <c r="D7" s="8" t="s">
        <v>84</v>
      </c>
      <c r="E7" s="10">
        <v>45814</v>
      </c>
      <c r="F7" s="11">
        <f>E7+22</f>
        <v>45836</v>
      </c>
      <c r="G7" s="46" t="s">
        <v>16</v>
      </c>
      <c r="H7" s="47"/>
      <c r="I7" s="47"/>
      <c r="J7" s="48"/>
    </row>
    <row r="8" spans="1:10" ht="16.5" customHeight="1" x14ac:dyDescent="0.2">
      <c r="A8" s="8" t="s">
        <v>65</v>
      </c>
      <c r="B8" s="9" t="s">
        <v>64</v>
      </c>
      <c r="C8" s="8" t="s">
        <v>71</v>
      </c>
      <c r="D8" s="8" t="s">
        <v>85</v>
      </c>
      <c r="E8" s="10">
        <v>45831</v>
      </c>
      <c r="F8" s="11">
        <f>E8+22</f>
        <v>45853</v>
      </c>
      <c r="G8" s="52"/>
      <c r="H8" s="53"/>
      <c r="I8" s="53"/>
      <c r="J8" s="54"/>
    </row>
    <row r="9" spans="1:10" ht="15" x14ac:dyDescent="0.25">
      <c r="A9" s="12"/>
      <c r="B9" s="12"/>
      <c r="C9" s="13"/>
      <c r="D9" s="14"/>
      <c r="E9" s="14"/>
      <c r="F9" s="14"/>
      <c r="G9" s="14"/>
      <c r="H9" s="14"/>
      <c r="I9" s="14"/>
      <c r="J9" s="14"/>
    </row>
    <row r="10" spans="1:10" ht="15" x14ac:dyDescent="0.25">
      <c r="A10" s="15"/>
      <c r="B10" s="16"/>
      <c r="C10" s="17" t="s">
        <v>20</v>
      </c>
      <c r="D10" s="5"/>
      <c r="E10" s="5"/>
      <c r="F10" s="5"/>
      <c r="G10" s="18" t="s">
        <v>21</v>
      </c>
      <c r="H10" s="55" t="s">
        <v>22</v>
      </c>
      <c r="I10" s="55"/>
      <c r="J10" s="55"/>
    </row>
    <row r="11" spans="1:10" ht="15" customHeight="1" x14ac:dyDescent="0.25">
      <c r="A11" s="74" t="s">
        <v>4</v>
      </c>
      <c r="B11" s="74" t="s">
        <v>5</v>
      </c>
      <c r="C11" s="74" t="s">
        <v>6</v>
      </c>
      <c r="D11" s="74" t="s">
        <v>7</v>
      </c>
      <c r="E11" s="19" t="s">
        <v>8</v>
      </c>
      <c r="F11" s="19" t="s">
        <v>23</v>
      </c>
      <c r="G11" s="19" t="s">
        <v>24</v>
      </c>
      <c r="H11" s="19" t="s">
        <v>25</v>
      </c>
      <c r="I11" s="66" t="s">
        <v>26</v>
      </c>
      <c r="J11" s="67"/>
    </row>
    <row r="12" spans="1:10" ht="15" x14ac:dyDescent="0.25">
      <c r="A12" s="75"/>
      <c r="B12" s="75"/>
      <c r="C12" s="75"/>
      <c r="D12" s="75"/>
      <c r="E12" s="19" t="s">
        <v>11</v>
      </c>
      <c r="F12" s="19" t="s">
        <v>27</v>
      </c>
      <c r="G12" s="19" t="s">
        <v>28</v>
      </c>
      <c r="H12" s="19" t="s">
        <v>29</v>
      </c>
      <c r="I12" s="70"/>
      <c r="J12" s="71"/>
    </row>
    <row r="13" spans="1:10" ht="15" x14ac:dyDescent="0.2">
      <c r="A13" s="20" t="s">
        <v>75</v>
      </c>
      <c r="B13" s="21" t="s">
        <v>30</v>
      </c>
      <c r="C13" s="20" t="s">
        <v>74</v>
      </c>
      <c r="D13" s="20" t="s">
        <v>86</v>
      </c>
      <c r="E13" s="10">
        <v>45815</v>
      </c>
      <c r="F13" s="22">
        <f t="shared" ref="F13:F16" si="0">E13+2</f>
        <v>45817</v>
      </c>
      <c r="G13" s="22">
        <f t="shared" ref="G13:G16" si="1">E13+3</f>
        <v>45818</v>
      </c>
      <c r="H13" s="22">
        <f t="shared" ref="H13:H16" si="2">E13+4</f>
        <v>45819</v>
      </c>
      <c r="I13" s="66" t="s">
        <v>31</v>
      </c>
      <c r="J13" s="67"/>
    </row>
    <row r="14" spans="1:10" ht="15" customHeight="1" x14ac:dyDescent="0.2">
      <c r="A14" s="20" t="s">
        <v>75</v>
      </c>
      <c r="B14" s="21" t="s">
        <v>30</v>
      </c>
      <c r="C14" s="20" t="s">
        <v>74</v>
      </c>
      <c r="D14" s="20" t="s">
        <v>87</v>
      </c>
      <c r="E14" s="10">
        <v>45822</v>
      </c>
      <c r="F14" s="22">
        <f t="shared" si="0"/>
        <v>45824</v>
      </c>
      <c r="G14" s="22">
        <f t="shared" si="1"/>
        <v>45825</v>
      </c>
      <c r="H14" s="22">
        <f t="shared" si="2"/>
        <v>45826</v>
      </c>
      <c r="I14" s="68"/>
      <c r="J14" s="69"/>
    </row>
    <row r="15" spans="1:10" ht="15" customHeight="1" x14ac:dyDescent="0.2">
      <c r="A15" s="20" t="s">
        <v>75</v>
      </c>
      <c r="B15" s="21" t="s">
        <v>30</v>
      </c>
      <c r="C15" s="20" t="s">
        <v>74</v>
      </c>
      <c r="D15" s="20" t="s">
        <v>88</v>
      </c>
      <c r="E15" s="10">
        <v>45829</v>
      </c>
      <c r="F15" s="22">
        <f t="shared" si="0"/>
        <v>45831</v>
      </c>
      <c r="G15" s="22">
        <f t="shared" si="1"/>
        <v>45832</v>
      </c>
      <c r="H15" s="22">
        <f t="shared" si="2"/>
        <v>45833</v>
      </c>
      <c r="I15" s="68"/>
      <c r="J15" s="69"/>
    </row>
    <row r="16" spans="1:10" ht="15" customHeight="1" x14ac:dyDescent="0.2">
      <c r="A16" s="20" t="s">
        <v>75</v>
      </c>
      <c r="B16" s="21" t="s">
        <v>30</v>
      </c>
      <c r="C16" s="20" t="s">
        <v>74</v>
      </c>
      <c r="D16" s="20" t="s">
        <v>89</v>
      </c>
      <c r="E16" s="10">
        <v>45835</v>
      </c>
      <c r="F16" s="22">
        <f t="shared" si="0"/>
        <v>45837</v>
      </c>
      <c r="G16" s="22">
        <f t="shared" si="1"/>
        <v>45838</v>
      </c>
      <c r="H16" s="22">
        <f t="shared" si="2"/>
        <v>45839</v>
      </c>
      <c r="I16" s="70"/>
      <c r="J16" s="71"/>
    </row>
    <row r="17" spans="1:10" ht="1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0" ht="15" x14ac:dyDescent="0.25">
      <c r="A18" s="1"/>
      <c r="B18" s="1"/>
      <c r="C18" s="23" t="s">
        <v>32</v>
      </c>
      <c r="D18" s="24"/>
      <c r="E18" s="24"/>
      <c r="F18" s="24"/>
      <c r="G18" s="25" t="s">
        <v>76</v>
      </c>
      <c r="H18" s="55" t="s">
        <v>77</v>
      </c>
      <c r="I18" s="55"/>
      <c r="J18" s="55"/>
    </row>
    <row r="19" spans="1:10" ht="15" x14ac:dyDescent="0.25">
      <c r="A19" s="57" t="s">
        <v>4</v>
      </c>
      <c r="B19" s="57" t="s">
        <v>5</v>
      </c>
      <c r="C19" s="57" t="s">
        <v>6</v>
      </c>
      <c r="D19" s="57" t="s">
        <v>7</v>
      </c>
      <c r="E19" s="6" t="s">
        <v>8</v>
      </c>
      <c r="F19" s="6" t="s">
        <v>23</v>
      </c>
      <c r="G19" s="6" t="s">
        <v>24</v>
      </c>
      <c r="H19" s="6" t="s">
        <v>25</v>
      </c>
      <c r="I19" s="62" t="s">
        <v>26</v>
      </c>
      <c r="J19" s="63"/>
    </row>
    <row r="20" spans="1:10" ht="15" x14ac:dyDescent="0.25">
      <c r="A20" s="58"/>
      <c r="B20" s="58"/>
      <c r="C20" s="58"/>
      <c r="D20" s="58"/>
      <c r="E20" s="6" t="s">
        <v>11</v>
      </c>
      <c r="F20" s="6" t="s">
        <v>27</v>
      </c>
      <c r="G20" s="6" t="s">
        <v>28</v>
      </c>
      <c r="H20" s="6" t="s">
        <v>29</v>
      </c>
      <c r="I20" s="72"/>
      <c r="J20" s="73"/>
    </row>
    <row r="21" spans="1:10" ht="15" customHeight="1" x14ac:dyDescent="0.2">
      <c r="A21" s="8" t="s">
        <v>67</v>
      </c>
      <c r="B21" s="9" t="s">
        <v>68</v>
      </c>
      <c r="C21" s="8" t="s">
        <v>66</v>
      </c>
      <c r="D21" s="20" t="s">
        <v>90</v>
      </c>
      <c r="E21" s="10">
        <v>45810</v>
      </c>
      <c r="F21" s="22">
        <f>E21+2</f>
        <v>45812</v>
      </c>
      <c r="G21" s="22">
        <f t="shared" ref="G21:G24" si="3">E21+3</f>
        <v>45813</v>
      </c>
      <c r="H21" s="22">
        <f t="shared" ref="H21:H24" si="4">E21+4</f>
        <v>45814</v>
      </c>
      <c r="I21" s="62" t="s">
        <v>31</v>
      </c>
      <c r="J21" s="63"/>
    </row>
    <row r="22" spans="1:10" ht="15" x14ac:dyDescent="0.2">
      <c r="A22" s="8" t="s">
        <v>67</v>
      </c>
      <c r="B22" s="9" t="s">
        <v>68</v>
      </c>
      <c r="C22" s="8" t="s">
        <v>66</v>
      </c>
      <c r="D22" s="20" t="s">
        <v>72</v>
      </c>
      <c r="E22" s="10">
        <v>45818</v>
      </c>
      <c r="F22" s="22">
        <f>E22+2</f>
        <v>45820</v>
      </c>
      <c r="G22" s="22">
        <f t="shared" si="3"/>
        <v>45821</v>
      </c>
      <c r="H22" s="22">
        <f t="shared" si="4"/>
        <v>45822</v>
      </c>
      <c r="I22" s="64"/>
      <c r="J22" s="65"/>
    </row>
    <row r="23" spans="1:10" ht="15" x14ac:dyDescent="0.2">
      <c r="A23" s="8" t="s">
        <v>67</v>
      </c>
      <c r="B23" s="9" t="s">
        <v>68</v>
      </c>
      <c r="C23" s="8" t="s">
        <v>66</v>
      </c>
      <c r="D23" s="20" t="s">
        <v>73</v>
      </c>
      <c r="E23" s="10">
        <v>45825</v>
      </c>
      <c r="F23" s="22">
        <f t="shared" ref="F23:F24" si="5">E23+2</f>
        <v>45827</v>
      </c>
      <c r="G23" s="22">
        <f t="shared" si="3"/>
        <v>45828</v>
      </c>
      <c r="H23" s="22">
        <f t="shared" si="4"/>
        <v>45829</v>
      </c>
      <c r="I23" s="64"/>
      <c r="J23" s="65"/>
    </row>
    <row r="24" spans="1:10" ht="15" x14ac:dyDescent="0.2">
      <c r="A24" s="8" t="s">
        <v>67</v>
      </c>
      <c r="B24" s="9" t="s">
        <v>68</v>
      </c>
      <c r="C24" s="8" t="s">
        <v>66</v>
      </c>
      <c r="D24" s="20" t="s">
        <v>81</v>
      </c>
      <c r="E24" s="10">
        <v>45832</v>
      </c>
      <c r="F24" s="22">
        <f t="shared" si="5"/>
        <v>45834</v>
      </c>
      <c r="G24" s="22">
        <f t="shared" si="3"/>
        <v>45835</v>
      </c>
      <c r="H24" s="22">
        <f t="shared" si="4"/>
        <v>45836</v>
      </c>
      <c r="I24" s="64"/>
      <c r="J24" s="65"/>
    </row>
    <row r="25" spans="1:10" ht="15" x14ac:dyDescent="0.25">
      <c r="A25" s="14"/>
      <c r="B25" s="14"/>
      <c r="C25" s="13"/>
      <c r="D25" s="14"/>
      <c r="E25" s="14"/>
      <c r="F25" s="26"/>
      <c r="G25" s="26"/>
      <c r="H25" s="26"/>
      <c r="I25" s="27"/>
      <c r="J25" s="27"/>
    </row>
    <row r="26" spans="1:10" ht="15" x14ac:dyDescent="0.25">
      <c r="A26" s="14"/>
      <c r="B26" s="14"/>
      <c r="C26" s="23" t="s">
        <v>33</v>
      </c>
      <c r="D26" s="4"/>
      <c r="E26" s="4"/>
      <c r="F26" s="4"/>
      <c r="G26" s="5" t="s">
        <v>34</v>
      </c>
      <c r="H26" s="55" t="s">
        <v>35</v>
      </c>
      <c r="I26" s="56"/>
      <c r="J26" s="56"/>
    </row>
    <row r="27" spans="1:10" ht="15" x14ac:dyDescent="0.2">
      <c r="A27" s="57" t="s">
        <v>4</v>
      </c>
      <c r="B27" s="57" t="s">
        <v>5</v>
      </c>
      <c r="C27" s="57" t="s">
        <v>6</v>
      </c>
      <c r="D27" s="57" t="s">
        <v>7</v>
      </c>
      <c r="E27" s="28" t="s">
        <v>8</v>
      </c>
      <c r="F27" s="28" t="s">
        <v>23</v>
      </c>
      <c r="G27" s="28" t="s">
        <v>25</v>
      </c>
      <c r="H27" s="59" t="s">
        <v>26</v>
      </c>
      <c r="I27" s="59"/>
      <c r="J27" s="59"/>
    </row>
    <row r="28" spans="1:10" ht="15" x14ac:dyDescent="0.2">
      <c r="A28" s="58"/>
      <c r="B28" s="58"/>
      <c r="C28" s="58"/>
      <c r="D28" s="58"/>
      <c r="E28" s="28" t="s">
        <v>11</v>
      </c>
      <c r="F28" s="28" t="s">
        <v>27</v>
      </c>
      <c r="G28" s="28" t="s">
        <v>29</v>
      </c>
      <c r="H28" s="59"/>
      <c r="I28" s="59"/>
      <c r="J28" s="59"/>
    </row>
    <row r="29" spans="1:10" ht="15" x14ac:dyDescent="0.2">
      <c r="A29" s="8" t="s">
        <v>36</v>
      </c>
      <c r="B29" s="9" t="s">
        <v>37</v>
      </c>
      <c r="C29" s="8" t="s">
        <v>38</v>
      </c>
      <c r="D29" s="8" t="s">
        <v>91</v>
      </c>
      <c r="E29" s="10">
        <v>45813</v>
      </c>
      <c r="F29" s="22">
        <f>E29+3</f>
        <v>45816</v>
      </c>
      <c r="G29" s="22">
        <f>E29+4</f>
        <v>45817</v>
      </c>
      <c r="H29" s="59" t="s">
        <v>31</v>
      </c>
      <c r="I29" s="59"/>
      <c r="J29" s="59"/>
    </row>
    <row r="30" spans="1:10" ht="15" x14ac:dyDescent="0.2">
      <c r="A30" s="8" t="s">
        <v>36</v>
      </c>
      <c r="B30" s="9" t="s">
        <v>37</v>
      </c>
      <c r="C30" s="8" t="s">
        <v>38</v>
      </c>
      <c r="D30" s="8" t="s">
        <v>92</v>
      </c>
      <c r="E30" s="10">
        <v>45821</v>
      </c>
      <c r="F30" s="22">
        <f>E30+3</f>
        <v>45824</v>
      </c>
      <c r="G30" s="22">
        <f>E30+4</f>
        <v>45825</v>
      </c>
      <c r="H30" s="59"/>
      <c r="I30" s="59"/>
      <c r="J30" s="59"/>
    </row>
    <row r="31" spans="1:10" ht="15" x14ac:dyDescent="0.2">
      <c r="A31" s="8" t="s">
        <v>36</v>
      </c>
      <c r="B31" s="9" t="s">
        <v>37</v>
      </c>
      <c r="C31" s="8" t="s">
        <v>38</v>
      </c>
      <c r="D31" s="8" t="s">
        <v>93</v>
      </c>
      <c r="E31" s="10">
        <v>45830</v>
      </c>
      <c r="F31" s="22">
        <f>E31+3</f>
        <v>45833</v>
      </c>
      <c r="G31" s="22">
        <f>E31+4</f>
        <v>45834</v>
      </c>
      <c r="H31" s="59"/>
      <c r="I31" s="59"/>
      <c r="J31" s="59"/>
    </row>
    <row r="32" spans="1:10" ht="15" x14ac:dyDescent="0.25">
      <c r="A32" s="29"/>
      <c r="B32" s="29"/>
      <c r="C32" s="30"/>
      <c r="D32" s="30"/>
      <c r="E32" s="26"/>
      <c r="F32" s="26"/>
      <c r="G32" s="26"/>
      <c r="H32" s="27"/>
      <c r="I32" s="27"/>
      <c r="J32" s="27"/>
    </row>
    <row r="33" spans="1:10" ht="15" x14ac:dyDescent="0.25">
      <c r="A33" s="1"/>
      <c r="B33" s="1"/>
      <c r="C33" s="32" t="s">
        <v>39</v>
      </c>
      <c r="D33" s="4"/>
      <c r="E33" s="4"/>
      <c r="F33" s="4"/>
      <c r="G33" s="5" t="s">
        <v>34</v>
      </c>
      <c r="H33" s="55" t="s">
        <v>35</v>
      </c>
      <c r="I33" s="60"/>
      <c r="J33" s="60"/>
    </row>
    <row r="34" spans="1:10" ht="15" x14ac:dyDescent="0.25">
      <c r="A34" s="57" t="s">
        <v>4</v>
      </c>
      <c r="B34" s="57" t="s">
        <v>5</v>
      </c>
      <c r="C34" s="57" t="s">
        <v>6</v>
      </c>
      <c r="D34" s="57" t="s">
        <v>7</v>
      </c>
      <c r="E34" s="6" t="s">
        <v>8</v>
      </c>
      <c r="F34" s="6" t="s">
        <v>40</v>
      </c>
      <c r="G34" s="6" t="s">
        <v>41</v>
      </c>
      <c r="H34" s="61" t="s">
        <v>42</v>
      </c>
      <c r="I34" s="59"/>
      <c r="J34" s="59"/>
    </row>
    <row r="35" spans="1:10" ht="15" x14ac:dyDescent="0.25">
      <c r="A35" s="58"/>
      <c r="B35" s="58"/>
      <c r="C35" s="58"/>
      <c r="D35" s="58"/>
      <c r="E35" s="6" t="s">
        <v>11</v>
      </c>
      <c r="F35" s="6" t="s">
        <v>43</v>
      </c>
      <c r="G35" s="6" t="s">
        <v>44</v>
      </c>
      <c r="H35" s="59"/>
      <c r="I35" s="59"/>
      <c r="J35" s="59"/>
    </row>
    <row r="36" spans="1:10" ht="15" customHeight="1" x14ac:dyDescent="0.2">
      <c r="A36" s="8" t="s">
        <v>45</v>
      </c>
      <c r="B36" s="9" t="s">
        <v>46</v>
      </c>
      <c r="C36" s="8" t="s">
        <v>47</v>
      </c>
      <c r="D36" s="8" t="s">
        <v>78</v>
      </c>
      <c r="E36" s="10">
        <v>45809</v>
      </c>
      <c r="F36" s="11">
        <f t="shared" ref="F36" si="6">E36+8</f>
        <v>45817</v>
      </c>
      <c r="G36" s="11">
        <f t="shared" ref="G36" si="7">E36+9</f>
        <v>45818</v>
      </c>
      <c r="H36" s="46" t="s">
        <v>96</v>
      </c>
      <c r="I36" s="47"/>
      <c r="J36" s="48"/>
    </row>
    <row r="37" spans="1:10" ht="15" x14ac:dyDescent="0.2">
      <c r="A37" s="8" t="s">
        <v>48</v>
      </c>
      <c r="B37" s="9" t="s">
        <v>49</v>
      </c>
      <c r="C37" s="8" t="s">
        <v>50</v>
      </c>
      <c r="D37" s="8" t="s">
        <v>80</v>
      </c>
      <c r="E37" s="10">
        <v>45815</v>
      </c>
      <c r="F37" s="11">
        <f t="shared" ref="F37:F39" si="8">E37+8</f>
        <v>45823</v>
      </c>
      <c r="G37" s="11">
        <f t="shared" ref="G37:G39" si="9">E37+9</f>
        <v>45824</v>
      </c>
      <c r="H37" s="49"/>
      <c r="I37" s="50"/>
      <c r="J37" s="51"/>
    </row>
    <row r="38" spans="1:10" ht="15" x14ac:dyDescent="0.2">
      <c r="A38" s="8" t="s">
        <v>51</v>
      </c>
      <c r="B38" s="9" t="s">
        <v>52</v>
      </c>
      <c r="C38" s="8" t="s">
        <v>79</v>
      </c>
      <c r="D38" s="8" t="s">
        <v>95</v>
      </c>
      <c r="E38" s="10">
        <v>45820</v>
      </c>
      <c r="F38" s="11">
        <f t="shared" si="8"/>
        <v>45828</v>
      </c>
      <c r="G38" s="11">
        <f t="shared" si="9"/>
        <v>45829</v>
      </c>
      <c r="H38" s="49"/>
      <c r="I38" s="50"/>
      <c r="J38" s="51"/>
    </row>
    <row r="39" spans="1:10" ht="15" x14ac:dyDescent="0.2">
      <c r="A39" s="8" t="s">
        <v>45</v>
      </c>
      <c r="B39" s="9" t="s">
        <v>46</v>
      </c>
      <c r="C39" s="8" t="s">
        <v>47</v>
      </c>
      <c r="D39" s="8" t="s">
        <v>95</v>
      </c>
      <c r="E39" s="10">
        <v>45836</v>
      </c>
      <c r="F39" s="11">
        <f t="shared" si="8"/>
        <v>45844</v>
      </c>
      <c r="G39" s="11">
        <f t="shared" si="9"/>
        <v>45845</v>
      </c>
      <c r="H39" s="52"/>
      <c r="I39" s="53"/>
      <c r="J39" s="54"/>
    </row>
    <row r="40" spans="1:10" ht="15" x14ac:dyDescent="0.25">
      <c r="A40" s="12"/>
      <c r="B40" s="12"/>
      <c r="C40" s="13"/>
      <c r="D40" s="14"/>
      <c r="E40" s="14"/>
      <c r="F40" s="14"/>
      <c r="G40" s="14"/>
      <c r="H40" s="14"/>
      <c r="I40" s="14"/>
      <c r="J40" s="14"/>
    </row>
    <row r="41" spans="1:10" ht="15" x14ac:dyDescent="0.25">
      <c r="A41" s="14"/>
      <c r="B41" s="14"/>
      <c r="C41" s="23" t="s">
        <v>53</v>
      </c>
      <c r="D41" s="4"/>
      <c r="E41" s="4"/>
      <c r="F41" s="4"/>
      <c r="G41" s="5" t="s">
        <v>2</v>
      </c>
      <c r="H41" s="55" t="s">
        <v>3</v>
      </c>
      <c r="I41" s="55"/>
      <c r="J41" s="55"/>
    </row>
    <row r="42" spans="1:10" ht="15" x14ac:dyDescent="0.2">
      <c r="A42" s="57" t="s">
        <v>4</v>
      </c>
      <c r="B42" s="57" t="s">
        <v>5</v>
      </c>
      <c r="C42" s="57" t="s">
        <v>6</v>
      </c>
      <c r="D42" s="57" t="s">
        <v>7</v>
      </c>
      <c r="E42" s="28" t="s">
        <v>8</v>
      </c>
      <c r="F42" s="28" t="s">
        <v>54</v>
      </c>
      <c r="G42" s="28" t="s">
        <v>55</v>
      </c>
      <c r="H42" s="28" t="s">
        <v>56</v>
      </c>
      <c r="I42" s="28" t="s">
        <v>57</v>
      </c>
      <c r="J42" s="43" t="s">
        <v>10</v>
      </c>
    </row>
    <row r="43" spans="1:10" ht="15" x14ac:dyDescent="0.2">
      <c r="A43" s="58"/>
      <c r="B43" s="58"/>
      <c r="C43" s="58"/>
      <c r="D43" s="58"/>
      <c r="E43" s="28" t="s">
        <v>11</v>
      </c>
      <c r="F43" s="31" t="s">
        <v>58</v>
      </c>
      <c r="G43" s="31" t="s">
        <v>59</v>
      </c>
      <c r="H43" s="31" t="s">
        <v>60</v>
      </c>
      <c r="I43" s="31" t="s">
        <v>61</v>
      </c>
      <c r="J43" s="45"/>
    </row>
    <row r="44" spans="1:10" ht="15" x14ac:dyDescent="0.2">
      <c r="A44" s="8" t="s">
        <v>63</v>
      </c>
      <c r="B44" s="9" t="s">
        <v>62</v>
      </c>
      <c r="C44" s="8" t="s">
        <v>69</v>
      </c>
      <c r="D44" s="8" t="s">
        <v>165</v>
      </c>
      <c r="E44" s="10">
        <v>45812</v>
      </c>
      <c r="F44" s="22">
        <f t="shared" ref="F44" si="10">E44+24</f>
        <v>45836</v>
      </c>
      <c r="G44" s="22">
        <f t="shared" ref="G44:I45" si="11">F44+2</f>
        <v>45838</v>
      </c>
      <c r="H44" s="22">
        <f t="shared" si="11"/>
        <v>45840</v>
      </c>
      <c r="I44" s="22">
        <f t="shared" si="11"/>
        <v>45842</v>
      </c>
      <c r="J44" s="44"/>
    </row>
    <row r="45" spans="1:10" ht="15" x14ac:dyDescent="0.2">
      <c r="A45" s="8" t="s">
        <v>97</v>
      </c>
      <c r="B45" s="9" t="s">
        <v>98</v>
      </c>
      <c r="C45" s="8" t="s">
        <v>99</v>
      </c>
      <c r="D45" s="8" t="s">
        <v>100</v>
      </c>
      <c r="E45" s="10">
        <v>45818</v>
      </c>
      <c r="F45" s="22">
        <f t="shared" ref="F45" si="12">E45+24</f>
        <v>45842</v>
      </c>
      <c r="G45" s="22">
        <f t="shared" ref="G45" si="13">F45+2</f>
        <v>45844</v>
      </c>
      <c r="H45" s="22">
        <f t="shared" si="11"/>
        <v>45846</v>
      </c>
      <c r="I45" s="22">
        <f t="shared" si="11"/>
        <v>45848</v>
      </c>
      <c r="J45" s="77"/>
    </row>
  </sheetData>
  <mergeCells count="44">
    <mergeCell ref="A1:J1"/>
    <mergeCell ref="A2:J2"/>
    <mergeCell ref="H4:J4"/>
    <mergeCell ref="A5:A6"/>
    <mergeCell ref="B5:B6"/>
    <mergeCell ref="C5:C6"/>
    <mergeCell ref="D5:D6"/>
    <mergeCell ref="G5:J6"/>
    <mergeCell ref="G7:J8"/>
    <mergeCell ref="H10:J10"/>
    <mergeCell ref="A11:A12"/>
    <mergeCell ref="B11:B12"/>
    <mergeCell ref="C11:C12"/>
    <mergeCell ref="D11:D12"/>
    <mergeCell ref="I11:J12"/>
    <mergeCell ref="I13:J16"/>
    <mergeCell ref="H18:J18"/>
    <mergeCell ref="A19:A20"/>
    <mergeCell ref="B19:B20"/>
    <mergeCell ref="C19:C20"/>
    <mergeCell ref="D19:D20"/>
    <mergeCell ref="I19:J20"/>
    <mergeCell ref="H26:J26"/>
    <mergeCell ref="A27:A28"/>
    <mergeCell ref="B27:B28"/>
    <mergeCell ref="C27:C28"/>
    <mergeCell ref="D27:D28"/>
    <mergeCell ref="H27:J28"/>
    <mergeCell ref="J44:J45"/>
    <mergeCell ref="H36:J39"/>
    <mergeCell ref="I21:J24"/>
    <mergeCell ref="H41:J41"/>
    <mergeCell ref="A42:A43"/>
    <mergeCell ref="B42:B43"/>
    <mergeCell ref="C42:C43"/>
    <mergeCell ref="D42:D43"/>
    <mergeCell ref="J42:J43"/>
    <mergeCell ref="H29:J31"/>
    <mergeCell ref="H33:J33"/>
    <mergeCell ref="A34:A35"/>
    <mergeCell ref="B34:B35"/>
    <mergeCell ref="C34:C35"/>
    <mergeCell ref="D34:D35"/>
    <mergeCell ref="H34:J35"/>
  </mergeCells>
  <phoneticPr fontId="5" type="noConversion"/>
  <hyperlinks>
    <hyperlink ref="H4" r:id="rId1"/>
    <hyperlink ref="H10" r:id="rId2"/>
    <hyperlink ref="H18" r:id="rId3"/>
    <hyperlink ref="H26" r:id="rId4"/>
    <hyperlink ref="H33" r:id="rId5"/>
    <hyperlink ref="H41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opLeftCell="A19" workbookViewId="0">
      <selection activeCell="D46" sqref="D46"/>
    </sheetView>
  </sheetViews>
  <sheetFormatPr defaultRowHeight="14.25" x14ac:dyDescent="0.2"/>
  <cols>
    <col min="1" max="1" width="8" customWidth="1"/>
    <col min="2" max="2" width="15.875" customWidth="1"/>
    <col min="3" max="3" width="20.375" customWidth="1"/>
    <col min="4" max="4" width="8.125" customWidth="1"/>
    <col min="5" max="5" width="11.375" customWidth="1"/>
    <col min="6" max="6" width="13.375" customWidth="1"/>
    <col min="7" max="7" width="15.25" customWidth="1"/>
    <col min="8" max="8" width="12.75" bestFit="1" customWidth="1"/>
    <col min="10" max="10" width="22.125" customWidth="1"/>
  </cols>
  <sheetData>
    <row r="1" spans="1:10" ht="21.75" customHeight="1" x14ac:dyDescent="0.2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ht="21.75" customHeight="1" x14ac:dyDescent="0.2">
      <c r="A2" s="76" t="s">
        <v>101</v>
      </c>
      <c r="B2" s="76"/>
      <c r="C2" s="76"/>
      <c r="D2" s="76"/>
      <c r="E2" s="76"/>
      <c r="F2" s="76"/>
      <c r="G2" s="76"/>
      <c r="H2" s="76"/>
      <c r="I2" s="76"/>
      <c r="J2" s="76"/>
    </row>
    <row r="3" spans="1:10" ht="21" x14ac:dyDescent="0.25">
      <c r="A3" s="1"/>
      <c r="B3" s="1"/>
      <c r="C3" s="35"/>
      <c r="D3" s="2"/>
      <c r="E3" s="2"/>
      <c r="F3" s="2"/>
      <c r="G3" s="2"/>
      <c r="H3" s="2"/>
      <c r="I3" s="3"/>
      <c r="J3" s="3"/>
    </row>
    <row r="4" spans="1:10" ht="15" x14ac:dyDescent="0.25">
      <c r="A4" s="1"/>
      <c r="B4" s="1"/>
      <c r="C4" s="34" t="s">
        <v>1</v>
      </c>
      <c r="D4" s="4"/>
      <c r="E4" s="4"/>
      <c r="F4" s="4"/>
      <c r="G4" s="5" t="s">
        <v>2</v>
      </c>
      <c r="H4" s="55" t="s">
        <v>3</v>
      </c>
      <c r="I4" s="55"/>
      <c r="J4" s="55"/>
    </row>
    <row r="5" spans="1:10" ht="15" x14ac:dyDescent="0.25">
      <c r="A5" s="57" t="s">
        <v>4</v>
      </c>
      <c r="B5" s="57" t="s">
        <v>5</v>
      </c>
      <c r="C5" s="57" t="s">
        <v>6</v>
      </c>
      <c r="D5" s="57" t="s">
        <v>7</v>
      </c>
      <c r="E5" s="6" t="s">
        <v>8</v>
      </c>
      <c r="F5" s="6" t="s">
        <v>9</v>
      </c>
      <c r="G5" s="46" t="s">
        <v>10</v>
      </c>
      <c r="H5" s="47"/>
      <c r="I5" s="47"/>
      <c r="J5" s="48"/>
    </row>
    <row r="6" spans="1:10" ht="15" x14ac:dyDescent="0.25">
      <c r="A6" s="58"/>
      <c r="B6" s="58"/>
      <c r="C6" s="58"/>
      <c r="D6" s="58"/>
      <c r="E6" s="6" t="s">
        <v>11</v>
      </c>
      <c r="F6" s="7" t="s">
        <v>12</v>
      </c>
      <c r="G6" s="52"/>
      <c r="H6" s="53"/>
      <c r="I6" s="53"/>
      <c r="J6" s="54"/>
    </row>
    <row r="7" spans="1:10" ht="16.5" customHeight="1" x14ac:dyDescent="0.2">
      <c r="A7" s="8" t="s">
        <v>113</v>
      </c>
      <c r="B7" s="9" t="s">
        <v>117</v>
      </c>
      <c r="C7" s="8" t="s">
        <v>114</v>
      </c>
      <c r="D7" s="8" t="s">
        <v>115</v>
      </c>
      <c r="E7" s="10">
        <v>45849</v>
      </c>
      <c r="F7" s="11">
        <f>E7+22</f>
        <v>45871</v>
      </c>
      <c r="G7" s="46" t="s">
        <v>16</v>
      </c>
      <c r="H7" s="47"/>
      <c r="I7" s="47"/>
      <c r="J7" s="48"/>
    </row>
    <row r="8" spans="1:10" ht="16.5" customHeight="1" x14ac:dyDescent="0.2">
      <c r="A8" s="8" t="s">
        <v>17</v>
      </c>
      <c r="B8" s="9" t="s">
        <v>18</v>
      </c>
      <c r="C8" s="8" t="s">
        <v>19</v>
      </c>
      <c r="D8" s="8" t="s">
        <v>116</v>
      </c>
      <c r="E8" s="10">
        <v>45853</v>
      </c>
      <c r="F8" s="11">
        <f>E8+22</f>
        <v>45875</v>
      </c>
      <c r="G8" s="49"/>
      <c r="H8" s="50"/>
      <c r="I8" s="50"/>
      <c r="J8" s="51"/>
    </row>
    <row r="9" spans="1:10" ht="16.5" customHeight="1" x14ac:dyDescent="0.2">
      <c r="A9" s="8" t="s">
        <v>158</v>
      </c>
      <c r="B9" s="9" t="s">
        <v>159</v>
      </c>
      <c r="C9" s="8" t="s">
        <v>156</v>
      </c>
      <c r="D9" s="8" t="s">
        <v>157</v>
      </c>
      <c r="E9" s="10">
        <v>45854</v>
      </c>
      <c r="F9" s="11">
        <f>E9+22</f>
        <v>45876</v>
      </c>
      <c r="G9" s="49"/>
      <c r="H9" s="50"/>
      <c r="I9" s="50"/>
      <c r="J9" s="51"/>
    </row>
    <row r="10" spans="1:10" ht="16.5" customHeight="1" x14ac:dyDescent="0.2">
      <c r="A10" s="8" t="s">
        <v>161</v>
      </c>
      <c r="B10" s="9" t="s">
        <v>160</v>
      </c>
      <c r="C10" s="8" t="s">
        <v>15</v>
      </c>
      <c r="D10" s="8" t="s">
        <v>162</v>
      </c>
      <c r="E10" s="10">
        <v>45860</v>
      </c>
      <c r="F10" s="11">
        <f>E10+22</f>
        <v>45882</v>
      </c>
      <c r="G10" s="52"/>
      <c r="H10" s="53"/>
      <c r="I10" s="53"/>
      <c r="J10" s="54"/>
    </row>
    <row r="11" spans="1:10" ht="15" x14ac:dyDescent="0.25">
      <c r="A11" s="12"/>
      <c r="B11" s="12"/>
      <c r="C11" s="13"/>
      <c r="D11" s="14"/>
      <c r="E11" s="14"/>
      <c r="F11" s="14"/>
      <c r="G11" s="14"/>
      <c r="H11" s="14"/>
      <c r="I11" s="14"/>
      <c r="J11" s="14"/>
    </row>
    <row r="12" spans="1:10" ht="15" x14ac:dyDescent="0.25">
      <c r="A12" s="15"/>
      <c r="B12" s="16"/>
      <c r="C12" s="17" t="s">
        <v>20</v>
      </c>
      <c r="D12" s="5"/>
      <c r="E12" s="5"/>
      <c r="F12" s="5"/>
      <c r="G12" s="18" t="s">
        <v>21</v>
      </c>
      <c r="H12" s="55" t="s">
        <v>22</v>
      </c>
      <c r="I12" s="55"/>
      <c r="J12" s="55"/>
    </row>
    <row r="13" spans="1:10" ht="15" customHeight="1" x14ac:dyDescent="0.25">
      <c r="A13" s="74" t="s">
        <v>4</v>
      </c>
      <c r="B13" s="74" t="s">
        <v>5</v>
      </c>
      <c r="C13" s="74" t="s">
        <v>6</v>
      </c>
      <c r="D13" s="74" t="s">
        <v>7</v>
      </c>
      <c r="E13" s="19" t="s">
        <v>8</v>
      </c>
      <c r="F13" s="19" t="s">
        <v>23</v>
      </c>
      <c r="G13" s="19" t="s">
        <v>24</v>
      </c>
      <c r="H13" s="19" t="s">
        <v>25</v>
      </c>
      <c r="I13" s="66" t="s">
        <v>26</v>
      </c>
      <c r="J13" s="67"/>
    </row>
    <row r="14" spans="1:10" ht="15" x14ac:dyDescent="0.25">
      <c r="A14" s="75"/>
      <c r="B14" s="75"/>
      <c r="C14" s="75"/>
      <c r="D14" s="75"/>
      <c r="E14" s="19" t="s">
        <v>11</v>
      </c>
      <c r="F14" s="19" t="s">
        <v>27</v>
      </c>
      <c r="G14" s="19" t="s">
        <v>28</v>
      </c>
      <c r="H14" s="19" t="s">
        <v>29</v>
      </c>
      <c r="I14" s="70"/>
      <c r="J14" s="71"/>
    </row>
    <row r="15" spans="1:10" ht="15" x14ac:dyDescent="0.2">
      <c r="A15" s="20" t="s">
        <v>75</v>
      </c>
      <c r="B15" s="21" t="s">
        <v>30</v>
      </c>
      <c r="C15" s="20" t="s">
        <v>74</v>
      </c>
      <c r="D15" s="20" t="s">
        <v>107</v>
      </c>
      <c r="E15" s="10">
        <v>45843</v>
      </c>
      <c r="F15" s="22">
        <f t="shared" ref="F15:F17" si="0">E15+2</f>
        <v>45845</v>
      </c>
      <c r="G15" s="22">
        <f t="shared" ref="G15:G17" si="1">E15+3</f>
        <v>45846</v>
      </c>
      <c r="H15" s="22">
        <f t="shared" ref="H15:H17" si="2">E15+4</f>
        <v>45847</v>
      </c>
      <c r="I15" s="66" t="s">
        <v>31</v>
      </c>
      <c r="J15" s="67"/>
    </row>
    <row r="16" spans="1:10" ht="15" customHeight="1" x14ac:dyDescent="0.2">
      <c r="A16" s="20" t="s">
        <v>75</v>
      </c>
      <c r="B16" s="21" t="s">
        <v>30</v>
      </c>
      <c r="C16" s="20" t="s">
        <v>74</v>
      </c>
      <c r="D16" s="20" t="s">
        <v>108</v>
      </c>
      <c r="E16" s="10">
        <v>45849</v>
      </c>
      <c r="F16" s="22">
        <f t="shared" si="0"/>
        <v>45851</v>
      </c>
      <c r="G16" s="22">
        <f t="shared" si="1"/>
        <v>45852</v>
      </c>
      <c r="H16" s="22">
        <f t="shared" si="2"/>
        <v>45853</v>
      </c>
      <c r="I16" s="68"/>
      <c r="J16" s="69"/>
    </row>
    <row r="17" spans="1:10" ht="15" customHeight="1" x14ac:dyDescent="0.2">
      <c r="A17" s="20" t="s">
        <v>75</v>
      </c>
      <c r="B17" s="21" t="s">
        <v>30</v>
      </c>
      <c r="C17" s="20" t="s">
        <v>74</v>
      </c>
      <c r="D17" s="20" t="s">
        <v>92</v>
      </c>
      <c r="E17" s="10">
        <v>45856</v>
      </c>
      <c r="F17" s="22">
        <f t="shared" si="0"/>
        <v>45858</v>
      </c>
      <c r="G17" s="22">
        <f t="shared" si="1"/>
        <v>45859</v>
      </c>
      <c r="H17" s="22">
        <f t="shared" si="2"/>
        <v>45860</v>
      </c>
      <c r="I17" s="68"/>
      <c r="J17" s="69"/>
    </row>
    <row r="18" spans="1:10" ht="15" customHeight="1" x14ac:dyDescent="0.2">
      <c r="A18" s="20" t="s">
        <v>75</v>
      </c>
      <c r="B18" s="21" t="s">
        <v>30</v>
      </c>
      <c r="C18" s="20" t="s">
        <v>74</v>
      </c>
      <c r="D18" s="20" t="s">
        <v>93</v>
      </c>
      <c r="E18" s="10">
        <v>45863</v>
      </c>
      <c r="F18" s="22">
        <f t="shared" ref="F18" si="3">E18+2</f>
        <v>45865</v>
      </c>
      <c r="G18" s="22">
        <f t="shared" ref="G18" si="4">E18+3</f>
        <v>45866</v>
      </c>
      <c r="H18" s="22">
        <f t="shared" ref="H18" si="5">E18+4</f>
        <v>45867</v>
      </c>
      <c r="I18" s="70"/>
      <c r="J18" s="71"/>
    </row>
    <row r="19" spans="1:10" ht="1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 ht="15" x14ac:dyDescent="0.25">
      <c r="A20" s="1"/>
      <c r="B20" s="1"/>
      <c r="C20" s="23" t="s">
        <v>32</v>
      </c>
      <c r="D20" s="24"/>
      <c r="E20" s="24"/>
      <c r="F20" s="24"/>
      <c r="G20" s="25" t="s">
        <v>76</v>
      </c>
      <c r="H20" s="55" t="s">
        <v>77</v>
      </c>
      <c r="I20" s="55"/>
      <c r="J20" s="55"/>
    </row>
    <row r="21" spans="1:10" ht="15" x14ac:dyDescent="0.25">
      <c r="A21" s="57" t="s">
        <v>4</v>
      </c>
      <c r="B21" s="57" t="s">
        <v>5</v>
      </c>
      <c r="C21" s="57" t="s">
        <v>6</v>
      </c>
      <c r="D21" s="57" t="s">
        <v>7</v>
      </c>
      <c r="E21" s="6" t="s">
        <v>8</v>
      </c>
      <c r="F21" s="6" t="s">
        <v>23</v>
      </c>
      <c r="G21" s="6" t="s">
        <v>24</v>
      </c>
      <c r="H21" s="6" t="s">
        <v>25</v>
      </c>
      <c r="I21" s="62" t="s">
        <v>26</v>
      </c>
      <c r="J21" s="63"/>
    </row>
    <row r="22" spans="1:10" ht="15" x14ac:dyDescent="0.25">
      <c r="A22" s="58"/>
      <c r="B22" s="58"/>
      <c r="C22" s="58"/>
      <c r="D22" s="58"/>
      <c r="E22" s="6" t="s">
        <v>11</v>
      </c>
      <c r="F22" s="6" t="s">
        <v>27</v>
      </c>
      <c r="G22" s="6" t="s">
        <v>28</v>
      </c>
      <c r="H22" s="6" t="s">
        <v>29</v>
      </c>
      <c r="I22" s="72"/>
      <c r="J22" s="73"/>
    </row>
    <row r="23" spans="1:10" ht="15" x14ac:dyDescent="0.2">
      <c r="A23" s="8" t="s">
        <v>67</v>
      </c>
      <c r="B23" s="9" t="s">
        <v>68</v>
      </c>
      <c r="C23" s="8" t="s">
        <v>66</v>
      </c>
      <c r="D23" s="20" t="s">
        <v>82</v>
      </c>
      <c r="E23" s="10">
        <v>45839</v>
      </c>
      <c r="F23" s="22">
        <f t="shared" ref="F23" si="6">E23+2</f>
        <v>45841</v>
      </c>
      <c r="G23" s="22">
        <f t="shared" ref="G23" si="7">E23+3</f>
        <v>45842</v>
      </c>
      <c r="H23" s="22">
        <f t="shared" ref="H23" si="8">E23+4</f>
        <v>45843</v>
      </c>
      <c r="I23" s="40"/>
      <c r="J23" s="41"/>
    </row>
    <row r="24" spans="1:10" ht="15" customHeight="1" x14ac:dyDescent="0.2">
      <c r="A24" s="8" t="s">
        <v>67</v>
      </c>
      <c r="B24" s="9" t="s">
        <v>68</v>
      </c>
      <c r="C24" s="8" t="s">
        <v>66</v>
      </c>
      <c r="D24" s="20" t="s">
        <v>109</v>
      </c>
      <c r="E24" s="10">
        <v>45848</v>
      </c>
      <c r="F24" s="22">
        <f>E24+2</f>
        <v>45850</v>
      </c>
      <c r="G24" s="22">
        <f t="shared" ref="G24:G27" si="9">E24+3</f>
        <v>45851</v>
      </c>
      <c r="H24" s="22">
        <f t="shared" ref="H24:H27" si="10">E24+4</f>
        <v>45852</v>
      </c>
      <c r="I24" s="62" t="s">
        <v>31</v>
      </c>
      <c r="J24" s="63"/>
    </row>
    <row r="25" spans="1:10" ht="15" x14ac:dyDescent="0.2">
      <c r="A25" s="8" t="s">
        <v>67</v>
      </c>
      <c r="B25" s="9" t="s">
        <v>68</v>
      </c>
      <c r="C25" s="8" t="s">
        <v>66</v>
      </c>
      <c r="D25" s="20" t="s">
        <v>106</v>
      </c>
      <c r="E25" s="10">
        <v>45853</v>
      </c>
      <c r="F25" s="22">
        <f>E25+2</f>
        <v>45855</v>
      </c>
      <c r="G25" s="22">
        <f t="shared" si="9"/>
        <v>45856</v>
      </c>
      <c r="H25" s="22">
        <f t="shared" si="10"/>
        <v>45857</v>
      </c>
      <c r="I25" s="64"/>
      <c r="J25" s="65"/>
    </row>
    <row r="26" spans="1:10" ht="15" x14ac:dyDescent="0.2">
      <c r="A26" s="8" t="s">
        <v>67</v>
      </c>
      <c r="B26" s="9" t="s">
        <v>68</v>
      </c>
      <c r="C26" s="8" t="s">
        <v>66</v>
      </c>
      <c r="D26" s="20" t="s">
        <v>108</v>
      </c>
      <c r="E26" s="10">
        <v>45860</v>
      </c>
      <c r="F26" s="22">
        <f t="shared" ref="F26:F27" si="11">E26+2</f>
        <v>45862</v>
      </c>
      <c r="G26" s="22">
        <f t="shared" si="9"/>
        <v>45863</v>
      </c>
      <c r="H26" s="22">
        <f t="shared" si="10"/>
        <v>45864</v>
      </c>
      <c r="I26" s="64"/>
      <c r="J26" s="65"/>
    </row>
    <row r="27" spans="1:10" ht="15" x14ac:dyDescent="0.2">
      <c r="A27" s="8" t="s">
        <v>67</v>
      </c>
      <c r="B27" s="9" t="s">
        <v>68</v>
      </c>
      <c r="C27" s="8" t="s">
        <v>66</v>
      </c>
      <c r="D27" s="20" t="s">
        <v>92</v>
      </c>
      <c r="E27" s="10">
        <v>45867</v>
      </c>
      <c r="F27" s="22">
        <f t="shared" si="11"/>
        <v>45869</v>
      </c>
      <c r="G27" s="22">
        <f t="shared" si="9"/>
        <v>45870</v>
      </c>
      <c r="H27" s="22">
        <f t="shared" si="10"/>
        <v>45871</v>
      </c>
      <c r="I27" s="64"/>
      <c r="J27" s="65"/>
    </row>
    <row r="28" spans="1:10" ht="15" x14ac:dyDescent="0.25">
      <c r="A28" s="14"/>
      <c r="B28" s="14"/>
      <c r="C28" s="13"/>
      <c r="D28" s="14"/>
      <c r="E28" s="14"/>
      <c r="F28" s="26"/>
      <c r="G28" s="26"/>
      <c r="H28" s="26"/>
      <c r="I28" s="27"/>
      <c r="J28" s="27"/>
    </row>
    <row r="29" spans="1:10" ht="15" x14ac:dyDescent="0.25">
      <c r="A29" s="14"/>
      <c r="B29" s="14"/>
      <c r="C29" s="23" t="s">
        <v>33</v>
      </c>
      <c r="D29" s="4"/>
      <c r="E29" s="4"/>
      <c r="F29" s="4"/>
      <c r="G29" s="5" t="s">
        <v>34</v>
      </c>
      <c r="H29" s="55" t="s">
        <v>35</v>
      </c>
      <c r="I29" s="56"/>
      <c r="J29" s="56"/>
    </row>
    <row r="30" spans="1:10" ht="15" x14ac:dyDescent="0.2">
      <c r="A30" s="57" t="s">
        <v>4</v>
      </c>
      <c r="B30" s="57" t="s">
        <v>5</v>
      </c>
      <c r="C30" s="57" t="s">
        <v>6</v>
      </c>
      <c r="D30" s="57" t="s">
        <v>7</v>
      </c>
      <c r="E30" s="28" t="s">
        <v>8</v>
      </c>
      <c r="F30" s="28" t="s">
        <v>23</v>
      </c>
      <c r="G30" s="28" t="s">
        <v>25</v>
      </c>
      <c r="H30" s="59" t="s">
        <v>26</v>
      </c>
      <c r="I30" s="59"/>
      <c r="J30" s="59"/>
    </row>
    <row r="31" spans="1:10" ht="15" x14ac:dyDescent="0.2">
      <c r="A31" s="58"/>
      <c r="B31" s="58"/>
      <c r="C31" s="58"/>
      <c r="D31" s="58"/>
      <c r="E31" s="28" t="s">
        <v>11</v>
      </c>
      <c r="F31" s="28" t="s">
        <v>27</v>
      </c>
      <c r="G31" s="28" t="s">
        <v>29</v>
      </c>
      <c r="H31" s="59"/>
      <c r="I31" s="59"/>
      <c r="J31" s="59"/>
    </row>
    <row r="32" spans="1:10" ht="15" x14ac:dyDescent="0.2">
      <c r="A32" s="8" t="s">
        <v>36</v>
      </c>
      <c r="B32" s="9" t="s">
        <v>37</v>
      </c>
      <c r="C32" s="8" t="s">
        <v>38</v>
      </c>
      <c r="D32" s="8" t="s">
        <v>94</v>
      </c>
      <c r="E32" s="10">
        <v>45839</v>
      </c>
      <c r="F32" s="22">
        <f>E32+3</f>
        <v>45842</v>
      </c>
      <c r="G32" s="22">
        <f>E32+4</f>
        <v>45843</v>
      </c>
      <c r="H32" s="42"/>
      <c r="I32" s="42"/>
      <c r="J32" s="42"/>
    </row>
    <row r="33" spans="1:10" ht="15" x14ac:dyDescent="0.2">
      <c r="A33" s="8" t="s">
        <v>36</v>
      </c>
      <c r="B33" s="9" t="s">
        <v>37</v>
      </c>
      <c r="C33" s="8" t="s">
        <v>38</v>
      </c>
      <c r="D33" s="8" t="s">
        <v>102</v>
      </c>
      <c r="E33" s="10">
        <v>45847</v>
      </c>
      <c r="F33" s="22">
        <f>E33+3</f>
        <v>45850</v>
      </c>
      <c r="G33" s="22">
        <f>E33+4</f>
        <v>45851</v>
      </c>
      <c r="H33" s="59" t="s">
        <v>31</v>
      </c>
      <c r="I33" s="59"/>
      <c r="J33" s="59"/>
    </row>
    <row r="34" spans="1:10" ht="15" x14ac:dyDescent="0.2">
      <c r="A34" s="8" t="s">
        <v>36</v>
      </c>
      <c r="B34" s="9" t="s">
        <v>37</v>
      </c>
      <c r="C34" s="8" t="s">
        <v>38</v>
      </c>
      <c r="D34" s="8" t="s">
        <v>103</v>
      </c>
      <c r="E34" s="10">
        <v>45854</v>
      </c>
      <c r="F34" s="22">
        <f>E34+3</f>
        <v>45857</v>
      </c>
      <c r="G34" s="22">
        <f>E34+4</f>
        <v>45858</v>
      </c>
      <c r="H34" s="59"/>
      <c r="I34" s="59"/>
      <c r="J34" s="59"/>
    </row>
    <row r="35" spans="1:10" ht="15" x14ac:dyDescent="0.2">
      <c r="A35" s="8" t="s">
        <v>36</v>
      </c>
      <c r="B35" s="9" t="s">
        <v>37</v>
      </c>
      <c r="C35" s="8" t="s">
        <v>38</v>
      </c>
      <c r="D35" s="8" t="s">
        <v>163</v>
      </c>
      <c r="E35" s="10">
        <v>45861</v>
      </c>
      <c r="F35" s="22">
        <f>E35+3</f>
        <v>45864</v>
      </c>
      <c r="G35" s="22">
        <f>E35+4</f>
        <v>45865</v>
      </c>
      <c r="H35" s="59"/>
      <c r="I35" s="59"/>
      <c r="J35" s="59"/>
    </row>
    <row r="36" spans="1:10" ht="15" x14ac:dyDescent="0.2">
      <c r="A36" s="8" t="s">
        <v>36</v>
      </c>
      <c r="B36" s="9" t="s">
        <v>37</v>
      </c>
      <c r="C36" s="8" t="s">
        <v>38</v>
      </c>
      <c r="D36" s="8" t="s">
        <v>164</v>
      </c>
      <c r="E36" s="10">
        <v>45869</v>
      </c>
      <c r="F36" s="22">
        <f>E36+3</f>
        <v>45872</v>
      </c>
      <c r="G36" s="22">
        <f>E36+4</f>
        <v>45873</v>
      </c>
      <c r="H36" s="59"/>
      <c r="I36" s="59"/>
      <c r="J36" s="59"/>
    </row>
    <row r="37" spans="1:10" ht="15" x14ac:dyDescent="0.25">
      <c r="A37" s="29"/>
      <c r="B37" s="29"/>
      <c r="C37" s="30"/>
      <c r="D37" s="30"/>
      <c r="E37" s="26"/>
      <c r="F37" s="26"/>
      <c r="G37" s="26"/>
      <c r="H37" s="27"/>
      <c r="I37" s="27"/>
      <c r="J37" s="27"/>
    </row>
    <row r="38" spans="1:10" ht="15" x14ac:dyDescent="0.25">
      <c r="A38" s="1"/>
      <c r="B38" s="1"/>
      <c r="C38" s="34" t="s">
        <v>39</v>
      </c>
      <c r="D38" s="4"/>
      <c r="E38" s="4"/>
      <c r="F38" s="4"/>
      <c r="G38" s="5" t="s">
        <v>34</v>
      </c>
      <c r="H38" s="55" t="s">
        <v>35</v>
      </c>
      <c r="I38" s="60"/>
      <c r="J38" s="60"/>
    </row>
    <row r="39" spans="1:10" ht="15" x14ac:dyDescent="0.25">
      <c r="A39" s="57" t="s">
        <v>4</v>
      </c>
      <c r="B39" s="57" t="s">
        <v>5</v>
      </c>
      <c r="C39" s="57" t="s">
        <v>6</v>
      </c>
      <c r="D39" s="57" t="s">
        <v>7</v>
      </c>
      <c r="E39" s="6" t="s">
        <v>8</v>
      </c>
      <c r="F39" s="6" t="s">
        <v>40</v>
      </c>
      <c r="G39" s="6" t="s">
        <v>41</v>
      </c>
      <c r="H39" s="61" t="s">
        <v>42</v>
      </c>
      <c r="I39" s="59"/>
      <c r="J39" s="59"/>
    </row>
    <row r="40" spans="1:10" ht="15" x14ac:dyDescent="0.25">
      <c r="A40" s="58"/>
      <c r="B40" s="58"/>
      <c r="C40" s="58"/>
      <c r="D40" s="58"/>
      <c r="E40" s="6" t="s">
        <v>11</v>
      </c>
      <c r="F40" s="6" t="s">
        <v>43</v>
      </c>
      <c r="G40" s="6" t="s">
        <v>44</v>
      </c>
      <c r="H40" s="59"/>
      <c r="I40" s="59"/>
      <c r="J40" s="59"/>
    </row>
    <row r="41" spans="1:10" ht="15" customHeight="1" x14ac:dyDescent="0.2">
      <c r="A41" s="8" t="s">
        <v>48</v>
      </c>
      <c r="B41" s="9" t="s">
        <v>49</v>
      </c>
      <c r="C41" s="8" t="s">
        <v>50</v>
      </c>
      <c r="D41" s="8" t="s">
        <v>110</v>
      </c>
      <c r="E41" s="10">
        <v>45844</v>
      </c>
      <c r="F41" s="11">
        <f t="shared" ref="F41:F44" si="12">E41+8</f>
        <v>45852</v>
      </c>
      <c r="G41" s="11">
        <f t="shared" ref="G41:G44" si="13">E41+9</f>
        <v>45853</v>
      </c>
      <c r="H41" s="46" t="s">
        <v>96</v>
      </c>
      <c r="I41" s="47"/>
      <c r="J41" s="48"/>
    </row>
    <row r="42" spans="1:10" ht="15" x14ac:dyDescent="0.2">
      <c r="A42" s="8" t="s">
        <v>51</v>
      </c>
      <c r="B42" s="9" t="s">
        <v>52</v>
      </c>
      <c r="C42" s="8" t="s">
        <v>79</v>
      </c>
      <c r="D42" s="8" t="s">
        <v>111</v>
      </c>
      <c r="E42" s="10">
        <v>45846</v>
      </c>
      <c r="F42" s="11">
        <f t="shared" si="12"/>
        <v>45854</v>
      </c>
      <c r="G42" s="11">
        <f t="shared" si="13"/>
        <v>45855</v>
      </c>
      <c r="H42" s="49"/>
      <c r="I42" s="50"/>
      <c r="J42" s="51"/>
    </row>
    <row r="43" spans="1:10" ht="15" x14ac:dyDescent="0.2">
      <c r="A43" s="8" t="s">
        <v>45</v>
      </c>
      <c r="B43" s="9" t="s">
        <v>46</v>
      </c>
      <c r="C43" s="8" t="s">
        <v>47</v>
      </c>
      <c r="D43" s="8" t="s">
        <v>111</v>
      </c>
      <c r="E43" s="10">
        <v>45858</v>
      </c>
      <c r="F43" s="11">
        <f t="shared" si="12"/>
        <v>45866</v>
      </c>
      <c r="G43" s="11">
        <f t="shared" si="13"/>
        <v>45867</v>
      </c>
      <c r="H43" s="49"/>
      <c r="I43" s="50"/>
      <c r="J43" s="51"/>
    </row>
    <row r="44" spans="1:10" ht="15" x14ac:dyDescent="0.2">
      <c r="A44" s="8" t="s">
        <v>48</v>
      </c>
      <c r="B44" s="9" t="s">
        <v>49</v>
      </c>
      <c r="C44" s="8" t="s">
        <v>50</v>
      </c>
      <c r="D44" s="8" t="s">
        <v>112</v>
      </c>
      <c r="E44" s="10">
        <v>45868</v>
      </c>
      <c r="F44" s="11">
        <f t="shared" si="12"/>
        <v>45876</v>
      </c>
      <c r="G44" s="11">
        <f t="shared" si="13"/>
        <v>45877</v>
      </c>
      <c r="H44" s="52"/>
      <c r="I44" s="53"/>
      <c r="J44" s="54"/>
    </row>
    <row r="45" spans="1:10" ht="15" x14ac:dyDescent="0.25">
      <c r="A45" s="12"/>
      <c r="B45" s="12"/>
      <c r="C45" s="13"/>
      <c r="D45" s="14"/>
      <c r="E45" s="14"/>
      <c r="F45" s="14"/>
      <c r="G45" s="14"/>
      <c r="H45" s="14"/>
      <c r="I45" s="14"/>
      <c r="J45" s="14"/>
    </row>
  </sheetData>
  <mergeCells count="37">
    <mergeCell ref="A1:J1"/>
    <mergeCell ref="A2:J2"/>
    <mergeCell ref="H4:J4"/>
    <mergeCell ref="A5:A6"/>
    <mergeCell ref="B5:B6"/>
    <mergeCell ref="C5:C6"/>
    <mergeCell ref="D5:D6"/>
    <mergeCell ref="G5:J6"/>
    <mergeCell ref="G7:J10"/>
    <mergeCell ref="H12:J12"/>
    <mergeCell ref="A13:A14"/>
    <mergeCell ref="B13:B14"/>
    <mergeCell ref="C13:C14"/>
    <mergeCell ref="D13:D14"/>
    <mergeCell ref="I13:J14"/>
    <mergeCell ref="I15:J18"/>
    <mergeCell ref="H20:J20"/>
    <mergeCell ref="A21:A22"/>
    <mergeCell ref="B21:B22"/>
    <mergeCell ref="C21:C22"/>
    <mergeCell ref="D21:D22"/>
    <mergeCell ref="I21:J22"/>
    <mergeCell ref="I24:J27"/>
    <mergeCell ref="H29:J29"/>
    <mergeCell ref="A30:A31"/>
    <mergeCell ref="B30:B31"/>
    <mergeCell ref="C30:C31"/>
    <mergeCell ref="D30:D31"/>
    <mergeCell ref="H30:J31"/>
    <mergeCell ref="H41:J44"/>
    <mergeCell ref="H33:J36"/>
    <mergeCell ref="H38:J38"/>
    <mergeCell ref="A39:A40"/>
    <mergeCell ref="B39:B40"/>
    <mergeCell ref="C39:C40"/>
    <mergeCell ref="D39:D40"/>
    <mergeCell ref="H39:J40"/>
  </mergeCells>
  <phoneticPr fontId="5" type="noConversion"/>
  <hyperlinks>
    <hyperlink ref="H4" r:id="rId1"/>
    <hyperlink ref="H12" r:id="rId2"/>
    <hyperlink ref="H20" r:id="rId3"/>
    <hyperlink ref="H29" r:id="rId4"/>
    <hyperlink ref="H38" r:id="rId5"/>
  </hyperlinks>
  <pageMargins left="0.7" right="0.7" top="0.75" bottom="0.75" header="0.3" footer="0.3"/>
  <pageSetup paperSize="9" orientation="portrait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opLeftCell="A19" workbookViewId="0">
      <selection activeCell="F42" sqref="F42"/>
    </sheetView>
  </sheetViews>
  <sheetFormatPr defaultRowHeight="14.25" x14ac:dyDescent="0.2"/>
  <cols>
    <col min="1" max="1" width="8" customWidth="1"/>
    <col min="2" max="2" width="15.875" customWidth="1"/>
    <col min="3" max="3" width="20.375" customWidth="1"/>
    <col min="4" max="4" width="8.125" customWidth="1"/>
    <col min="5" max="5" width="11.375" customWidth="1"/>
    <col min="6" max="6" width="13.375" customWidth="1"/>
    <col min="7" max="7" width="15.25" customWidth="1"/>
    <col min="8" max="8" width="12.75" bestFit="1" customWidth="1"/>
    <col min="10" max="10" width="22.125" customWidth="1"/>
  </cols>
  <sheetData>
    <row r="1" spans="1:10" ht="21.75" customHeight="1" x14ac:dyDescent="0.2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ht="21.75" customHeight="1" x14ac:dyDescent="0.2">
      <c r="A2" s="76" t="s">
        <v>118</v>
      </c>
      <c r="B2" s="76"/>
      <c r="C2" s="76"/>
      <c r="D2" s="76"/>
      <c r="E2" s="76"/>
      <c r="F2" s="76"/>
      <c r="G2" s="76"/>
      <c r="H2" s="76"/>
      <c r="I2" s="76"/>
      <c r="J2" s="76"/>
    </row>
    <row r="3" spans="1:10" ht="21" x14ac:dyDescent="0.25">
      <c r="A3" s="1"/>
      <c r="B3" s="1"/>
      <c r="C3" s="36"/>
      <c r="D3" s="2"/>
      <c r="E3" s="2"/>
      <c r="F3" s="2"/>
      <c r="G3" s="2"/>
      <c r="H3" s="2"/>
      <c r="I3" s="3"/>
      <c r="J3" s="3"/>
    </row>
    <row r="4" spans="1:10" ht="15" x14ac:dyDescent="0.25">
      <c r="A4" s="1"/>
      <c r="B4" s="1"/>
      <c r="C4" s="37" t="s">
        <v>1</v>
      </c>
      <c r="D4" s="4"/>
      <c r="E4" s="4"/>
      <c r="F4" s="4"/>
      <c r="G4" s="5" t="s">
        <v>2</v>
      </c>
      <c r="H4" s="55" t="s">
        <v>3</v>
      </c>
      <c r="I4" s="55"/>
      <c r="J4" s="55"/>
    </row>
    <row r="5" spans="1:10" ht="15" x14ac:dyDescent="0.25">
      <c r="A5" s="57" t="s">
        <v>4</v>
      </c>
      <c r="B5" s="57" t="s">
        <v>5</v>
      </c>
      <c r="C5" s="57" t="s">
        <v>6</v>
      </c>
      <c r="D5" s="57" t="s">
        <v>7</v>
      </c>
      <c r="E5" s="6" t="s">
        <v>8</v>
      </c>
      <c r="F5" s="6" t="s">
        <v>9</v>
      </c>
      <c r="G5" s="46" t="s">
        <v>10</v>
      </c>
      <c r="H5" s="47"/>
      <c r="I5" s="47"/>
      <c r="J5" s="48"/>
    </row>
    <row r="6" spans="1:10" ht="15" x14ac:dyDescent="0.25">
      <c r="A6" s="58"/>
      <c r="B6" s="58"/>
      <c r="C6" s="58"/>
      <c r="D6" s="58"/>
      <c r="E6" s="6" t="s">
        <v>11</v>
      </c>
      <c r="F6" s="7" t="s">
        <v>12</v>
      </c>
      <c r="G6" s="52"/>
      <c r="H6" s="53"/>
      <c r="I6" s="53"/>
      <c r="J6" s="54"/>
    </row>
    <row r="7" spans="1:10" ht="16.5" customHeight="1" x14ac:dyDescent="0.2">
      <c r="A7" s="8" t="s">
        <v>121</v>
      </c>
      <c r="B7" s="9" t="s">
        <v>64</v>
      </c>
      <c r="C7" s="8" t="s">
        <v>120</v>
      </c>
      <c r="D7" s="8" t="s">
        <v>116</v>
      </c>
      <c r="E7" s="10">
        <v>45875</v>
      </c>
      <c r="F7" s="11">
        <f>E7+22</f>
        <v>45897</v>
      </c>
      <c r="G7" s="46" t="s">
        <v>16</v>
      </c>
      <c r="H7" s="47"/>
      <c r="I7" s="47"/>
      <c r="J7" s="48"/>
    </row>
    <row r="8" spans="1:10" ht="16.5" customHeight="1" x14ac:dyDescent="0.2">
      <c r="A8" s="8" t="s">
        <v>122</v>
      </c>
      <c r="B8" s="9" t="s">
        <v>70</v>
      </c>
      <c r="C8" s="8" t="s">
        <v>119</v>
      </c>
      <c r="D8" s="8" t="s">
        <v>124</v>
      </c>
      <c r="E8" s="10">
        <v>45881</v>
      </c>
      <c r="F8" s="11">
        <f>E8+22</f>
        <v>45903</v>
      </c>
      <c r="G8" s="49"/>
      <c r="H8" s="50"/>
      <c r="I8" s="50"/>
      <c r="J8" s="51"/>
    </row>
    <row r="9" spans="1:10" ht="16.5" customHeight="1" x14ac:dyDescent="0.2">
      <c r="A9" s="8" t="s">
        <v>113</v>
      </c>
      <c r="B9" s="9" t="s">
        <v>117</v>
      </c>
      <c r="C9" s="8" t="s">
        <v>114</v>
      </c>
      <c r="D9" s="8" t="s">
        <v>125</v>
      </c>
      <c r="E9" s="10">
        <v>45889</v>
      </c>
      <c r="F9" s="11">
        <f>E9+22</f>
        <v>45911</v>
      </c>
      <c r="G9" s="49"/>
      <c r="H9" s="50"/>
      <c r="I9" s="50"/>
      <c r="J9" s="51"/>
    </row>
    <row r="10" spans="1:10" ht="16.5" customHeight="1" x14ac:dyDescent="0.2">
      <c r="A10" s="8" t="s">
        <v>123</v>
      </c>
      <c r="B10" s="9" t="s">
        <v>18</v>
      </c>
      <c r="C10" s="8" t="s">
        <v>19</v>
      </c>
      <c r="D10" s="8" t="s">
        <v>126</v>
      </c>
      <c r="E10" s="10">
        <v>45896</v>
      </c>
      <c r="F10" s="11">
        <f>E10+22</f>
        <v>45918</v>
      </c>
      <c r="G10" s="52"/>
      <c r="H10" s="53"/>
      <c r="I10" s="53"/>
      <c r="J10" s="54"/>
    </row>
    <row r="11" spans="1:10" ht="15" x14ac:dyDescent="0.25">
      <c r="A11" s="12"/>
      <c r="B11" s="12"/>
      <c r="C11" s="13"/>
      <c r="D11" s="14"/>
      <c r="E11" s="14"/>
      <c r="F11" s="14"/>
      <c r="G11" s="14"/>
      <c r="H11" s="14"/>
      <c r="I11" s="14"/>
      <c r="J11" s="14"/>
    </row>
    <row r="12" spans="1:10" ht="15" x14ac:dyDescent="0.25">
      <c r="A12" s="15"/>
      <c r="B12" s="16"/>
      <c r="C12" s="17" t="s">
        <v>20</v>
      </c>
      <c r="D12" s="5"/>
      <c r="E12" s="5"/>
      <c r="F12" s="5"/>
      <c r="G12" s="18" t="s">
        <v>21</v>
      </c>
      <c r="H12" s="55" t="s">
        <v>22</v>
      </c>
      <c r="I12" s="55"/>
      <c r="J12" s="55"/>
    </row>
    <row r="13" spans="1:10" ht="15" customHeight="1" x14ac:dyDescent="0.25">
      <c r="A13" s="74" t="s">
        <v>4</v>
      </c>
      <c r="B13" s="74" t="s">
        <v>5</v>
      </c>
      <c r="C13" s="74" t="s">
        <v>6</v>
      </c>
      <c r="D13" s="74" t="s">
        <v>7</v>
      </c>
      <c r="E13" s="19" t="s">
        <v>8</v>
      </c>
      <c r="F13" s="19" t="s">
        <v>23</v>
      </c>
      <c r="G13" s="19" t="s">
        <v>24</v>
      </c>
      <c r="H13" s="19" t="s">
        <v>25</v>
      </c>
      <c r="I13" s="66" t="s">
        <v>26</v>
      </c>
      <c r="J13" s="67"/>
    </row>
    <row r="14" spans="1:10" ht="15" x14ac:dyDescent="0.25">
      <c r="A14" s="75"/>
      <c r="B14" s="75"/>
      <c r="C14" s="75"/>
      <c r="D14" s="75"/>
      <c r="E14" s="19" t="s">
        <v>11</v>
      </c>
      <c r="F14" s="19" t="s">
        <v>27</v>
      </c>
      <c r="G14" s="19" t="s">
        <v>28</v>
      </c>
      <c r="H14" s="19" t="s">
        <v>29</v>
      </c>
      <c r="I14" s="70"/>
      <c r="J14" s="71"/>
    </row>
    <row r="15" spans="1:10" ht="15" x14ac:dyDescent="0.2">
      <c r="A15" s="20" t="s">
        <v>75</v>
      </c>
      <c r="B15" s="21" t="s">
        <v>30</v>
      </c>
      <c r="C15" s="20" t="s">
        <v>74</v>
      </c>
      <c r="D15" s="20" t="s">
        <v>127</v>
      </c>
      <c r="E15" s="10">
        <v>45870</v>
      </c>
      <c r="F15" s="22">
        <f t="shared" ref="F15:F19" si="0">E15+2</f>
        <v>45872</v>
      </c>
      <c r="G15" s="22">
        <f t="shared" ref="G15:G19" si="1">E15+3</f>
        <v>45873</v>
      </c>
      <c r="H15" s="22">
        <f t="shared" ref="H15:H19" si="2">E15+4</f>
        <v>45874</v>
      </c>
      <c r="I15" s="66" t="s">
        <v>31</v>
      </c>
      <c r="J15" s="67"/>
    </row>
    <row r="16" spans="1:10" ht="15" customHeight="1" x14ac:dyDescent="0.2">
      <c r="A16" s="20" t="s">
        <v>75</v>
      </c>
      <c r="B16" s="21" t="s">
        <v>30</v>
      </c>
      <c r="C16" s="20" t="s">
        <v>74</v>
      </c>
      <c r="D16" s="20" t="s">
        <v>128</v>
      </c>
      <c r="E16" s="10">
        <v>45877</v>
      </c>
      <c r="F16" s="22">
        <f t="shared" si="0"/>
        <v>45879</v>
      </c>
      <c r="G16" s="22">
        <f t="shared" si="1"/>
        <v>45880</v>
      </c>
      <c r="H16" s="22">
        <f t="shared" si="2"/>
        <v>45881</v>
      </c>
      <c r="I16" s="68"/>
      <c r="J16" s="69"/>
    </row>
    <row r="17" spans="1:10" ht="15" customHeight="1" x14ac:dyDescent="0.2">
      <c r="A17" s="20" t="s">
        <v>75</v>
      </c>
      <c r="B17" s="21" t="s">
        <v>30</v>
      </c>
      <c r="C17" s="20" t="s">
        <v>74</v>
      </c>
      <c r="D17" s="20" t="s">
        <v>103</v>
      </c>
      <c r="E17" s="10">
        <v>45884</v>
      </c>
      <c r="F17" s="22">
        <f t="shared" si="0"/>
        <v>45886</v>
      </c>
      <c r="G17" s="22">
        <f t="shared" si="1"/>
        <v>45887</v>
      </c>
      <c r="H17" s="22">
        <f t="shared" si="2"/>
        <v>45888</v>
      </c>
      <c r="I17" s="68"/>
      <c r="J17" s="69"/>
    </row>
    <row r="18" spans="1:10" ht="15" customHeight="1" x14ac:dyDescent="0.2">
      <c r="A18" s="20" t="s">
        <v>75</v>
      </c>
      <c r="B18" s="21" t="s">
        <v>30</v>
      </c>
      <c r="C18" s="20" t="s">
        <v>74</v>
      </c>
      <c r="D18" s="20" t="s">
        <v>104</v>
      </c>
      <c r="E18" s="10">
        <v>45891</v>
      </c>
      <c r="F18" s="22">
        <f t="shared" si="0"/>
        <v>45893</v>
      </c>
      <c r="G18" s="22">
        <f t="shared" si="1"/>
        <v>45894</v>
      </c>
      <c r="H18" s="22">
        <f t="shared" si="2"/>
        <v>45895</v>
      </c>
      <c r="I18" s="68"/>
      <c r="J18" s="69"/>
    </row>
    <row r="19" spans="1:10" ht="15" customHeight="1" x14ac:dyDescent="0.2">
      <c r="A19" s="20" t="s">
        <v>75</v>
      </c>
      <c r="B19" s="21" t="s">
        <v>30</v>
      </c>
      <c r="C19" s="20" t="s">
        <v>74</v>
      </c>
      <c r="D19" s="20" t="s">
        <v>105</v>
      </c>
      <c r="E19" s="10">
        <v>45899</v>
      </c>
      <c r="F19" s="22">
        <f t="shared" si="0"/>
        <v>45901</v>
      </c>
      <c r="G19" s="22">
        <f t="shared" si="1"/>
        <v>45902</v>
      </c>
      <c r="H19" s="22">
        <f t="shared" si="2"/>
        <v>45903</v>
      </c>
      <c r="I19" s="70"/>
      <c r="J19" s="71"/>
    </row>
    <row r="20" spans="1:10" ht="1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0" ht="15" x14ac:dyDescent="0.25">
      <c r="A21" s="1"/>
      <c r="B21" s="1"/>
      <c r="C21" s="23" t="s">
        <v>32</v>
      </c>
      <c r="D21" s="24"/>
      <c r="E21" s="24"/>
      <c r="F21" s="24"/>
      <c r="G21" s="25" t="s">
        <v>76</v>
      </c>
      <c r="H21" s="55" t="s">
        <v>77</v>
      </c>
      <c r="I21" s="55"/>
      <c r="J21" s="55"/>
    </row>
    <row r="22" spans="1:10" ht="15" x14ac:dyDescent="0.25">
      <c r="A22" s="57" t="s">
        <v>4</v>
      </c>
      <c r="B22" s="57" t="s">
        <v>5</v>
      </c>
      <c r="C22" s="57" t="s">
        <v>6</v>
      </c>
      <c r="D22" s="57" t="s">
        <v>7</v>
      </c>
      <c r="E22" s="6" t="s">
        <v>8</v>
      </c>
      <c r="F22" s="6" t="s">
        <v>23</v>
      </c>
      <c r="G22" s="6" t="s">
        <v>24</v>
      </c>
      <c r="H22" s="6" t="s">
        <v>25</v>
      </c>
      <c r="I22" s="62" t="s">
        <v>26</v>
      </c>
      <c r="J22" s="63"/>
    </row>
    <row r="23" spans="1:10" ht="15" x14ac:dyDescent="0.25">
      <c r="A23" s="58"/>
      <c r="B23" s="58"/>
      <c r="C23" s="58"/>
      <c r="D23" s="58"/>
      <c r="E23" s="6" t="s">
        <v>11</v>
      </c>
      <c r="F23" s="6" t="s">
        <v>27</v>
      </c>
      <c r="G23" s="6" t="s">
        <v>28</v>
      </c>
      <c r="H23" s="6" t="s">
        <v>29</v>
      </c>
      <c r="I23" s="72"/>
      <c r="J23" s="73"/>
    </row>
    <row r="24" spans="1:10" ht="15" customHeight="1" x14ac:dyDescent="0.2">
      <c r="A24" s="8" t="s">
        <v>67</v>
      </c>
      <c r="B24" s="9" t="s">
        <v>68</v>
      </c>
      <c r="C24" s="8" t="s">
        <v>66</v>
      </c>
      <c r="D24" s="20" t="s">
        <v>129</v>
      </c>
      <c r="E24" s="10">
        <v>45873</v>
      </c>
      <c r="F24" s="22">
        <f>E24+2</f>
        <v>45875</v>
      </c>
      <c r="G24" s="22">
        <f t="shared" ref="G24:G26" si="3">E24+3</f>
        <v>45876</v>
      </c>
      <c r="H24" s="22">
        <f t="shared" ref="H24:H26" si="4">E24+4</f>
        <v>45877</v>
      </c>
      <c r="I24" s="62" t="s">
        <v>31</v>
      </c>
      <c r="J24" s="63"/>
    </row>
    <row r="25" spans="1:10" ht="15" x14ac:dyDescent="0.2">
      <c r="A25" s="8" t="s">
        <v>67</v>
      </c>
      <c r="B25" s="9" t="s">
        <v>68</v>
      </c>
      <c r="C25" s="8" t="s">
        <v>66</v>
      </c>
      <c r="D25" s="20" t="s">
        <v>94</v>
      </c>
      <c r="E25" s="10">
        <v>45880</v>
      </c>
      <c r="F25" s="22">
        <f>E25+2</f>
        <v>45882</v>
      </c>
      <c r="G25" s="22">
        <f t="shared" si="3"/>
        <v>45883</v>
      </c>
      <c r="H25" s="22">
        <f t="shared" si="4"/>
        <v>45884</v>
      </c>
      <c r="I25" s="64"/>
      <c r="J25" s="65"/>
    </row>
    <row r="26" spans="1:10" ht="15" x14ac:dyDescent="0.2">
      <c r="A26" s="8" t="s">
        <v>67</v>
      </c>
      <c r="B26" s="9" t="s">
        <v>68</v>
      </c>
      <c r="C26" s="8" t="s">
        <v>66</v>
      </c>
      <c r="D26" s="20" t="s">
        <v>128</v>
      </c>
      <c r="E26" s="10">
        <v>45888</v>
      </c>
      <c r="F26" s="22">
        <f t="shared" ref="F26" si="5">E26+2</f>
        <v>45890</v>
      </c>
      <c r="G26" s="22">
        <f t="shared" si="3"/>
        <v>45891</v>
      </c>
      <c r="H26" s="22">
        <f t="shared" si="4"/>
        <v>45892</v>
      </c>
      <c r="I26" s="64"/>
      <c r="J26" s="65"/>
    </row>
    <row r="27" spans="1:10" ht="15" x14ac:dyDescent="0.2">
      <c r="A27" s="8" t="s">
        <v>67</v>
      </c>
      <c r="B27" s="9" t="s">
        <v>68</v>
      </c>
      <c r="C27" s="8" t="s">
        <v>66</v>
      </c>
      <c r="D27" s="20" t="s">
        <v>103</v>
      </c>
      <c r="E27" s="10">
        <v>45894</v>
      </c>
      <c r="F27" s="22">
        <f t="shared" ref="F27" si="6">E27+2</f>
        <v>45896</v>
      </c>
      <c r="G27" s="22">
        <f t="shared" ref="G27" si="7">E27+3</f>
        <v>45897</v>
      </c>
      <c r="H27" s="22">
        <f t="shared" ref="H27" si="8">E27+4</f>
        <v>45898</v>
      </c>
      <c r="I27" s="64"/>
      <c r="J27" s="65"/>
    </row>
    <row r="28" spans="1:10" ht="15" x14ac:dyDescent="0.25">
      <c r="A28" s="14"/>
      <c r="B28" s="14"/>
      <c r="C28" s="13"/>
      <c r="D28" s="14"/>
      <c r="E28" s="14"/>
      <c r="F28" s="26"/>
      <c r="G28" s="26"/>
      <c r="H28" s="26"/>
      <c r="I28" s="27"/>
      <c r="J28" s="27"/>
    </row>
    <row r="29" spans="1:10" ht="15" x14ac:dyDescent="0.25">
      <c r="A29" s="14"/>
      <c r="B29" s="14"/>
      <c r="C29" s="23" t="s">
        <v>33</v>
      </c>
      <c r="D29" s="4"/>
      <c r="E29" s="4"/>
      <c r="F29" s="4"/>
      <c r="G29" s="5" t="s">
        <v>34</v>
      </c>
      <c r="H29" s="55" t="s">
        <v>35</v>
      </c>
      <c r="I29" s="56"/>
      <c r="J29" s="56"/>
    </row>
    <row r="30" spans="1:10" ht="15" x14ac:dyDescent="0.2">
      <c r="A30" s="57" t="s">
        <v>4</v>
      </c>
      <c r="B30" s="57" t="s">
        <v>5</v>
      </c>
      <c r="C30" s="57" t="s">
        <v>6</v>
      </c>
      <c r="D30" s="57" t="s">
        <v>7</v>
      </c>
      <c r="E30" s="28" t="s">
        <v>8</v>
      </c>
      <c r="F30" s="28" t="s">
        <v>23</v>
      </c>
      <c r="G30" s="28" t="s">
        <v>25</v>
      </c>
      <c r="H30" s="59" t="s">
        <v>26</v>
      </c>
      <c r="I30" s="59"/>
      <c r="J30" s="59"/>
    </row>
    <row r="31" spans="1:10" ht="15" x14ac:dyDescent="0.2">
      <c r="A31" s="58"/>
      <c r="B31" s="58"/>
      <c r="C31" s="58"/>
      <c r="D31" s="58"/>
      <c r="E31" s="28" t="s">
        <v>11</v>
      </c>
      <c r="F31" s="28" t="s">
        <v>27</v>
      </c>
      <c r="G31" s="28" t="s">
        <v>29</v>
      </c>
      <c r="H31" s="59"/>
      <c r="I31" s="59"/>
      <c r="J31" s="59"/>
    </row>
    <row r="32" spans="1:10" ht="15" x14ac:dyDescent="0.2">
      <c r="A32" s="8" t="s">
        <v>36</v>
      </c>
      <c r="B32" s="9" t="s">
        <v>37</v>
      </c>
      <c r="C32" s="8" t="s">
        <v>38</v>
      </c>
      <c r="D32" s="8" t="s">
        <v>130</v>
      </c>
      <c r="E32" s="10">
        <v>45875</v>
      </c>
      <c r="F32" s="22">
        <f>E32+3</f>
        <v>45878</v>
      </c>
      <c r="G32" s="22">
        <f>E32+4</f>
        <v>45879</v>
      </c>
      <c r="H32" s="59" t="s">
        <v>31</v>
      </c>
      <c r="I32" s="59"/>
      <c r="J32" s="59"/>
    </row>
    <row r="33" spans="1:10" ht="15" x14ac:dyDescent="0.2">
      <c r="A33" s="8" t="s">
        <v>36</v>
      </c>
      <c r="B33" s="9" t="s">
        <v>37</v>
      </c>
      <c r="C33" s="8" t="s">
        <v>38</v>
      </c>
      <c r="D33" s="8" t="s">
        <v>131</v>
      </c>
      <c r="E33" s="10">
        <v>45882</v>
      </c>
      <c r="F33" s="22">
        <f>E33+3</f>
        <v>45885</v>
      </c>
      <c r="G33" s="22">
        <f>E33+4</f>
        <v>45886</v>
      </c>
      <c r="H33" s="59"/>
      <c r="I33" s="59"/>
      <c r="J33" s="59"/>
    </row>
    <row r="34" spans="1:10" ht="15" x14ac:dyDescent="0.2">
      <c r="A34" s="8" t="s">
        <v>36</v>
      </c>
      <c r="B34" s="9" t="s">
        <v>37</v>
      </c>
      <c r="C34" s="8" t="s">
        <v>38</v>
      </c>
      <c r="D34" s="8" t="s">
        <v>132</v>
      </c>
      <c r="E34" s="10">
        <v>45889</v>
      </c>
      <c r="F34" s="22">
        <f>E34+3</f>
        <v>45892</v>
      </c>
      <c r="G34" s="22">
        <f>E34+4</f>
        <v>45893</v>
      </c>
      <c r="H34" s="59"/>
      <c r="I34" s="59"/>
      <c r="J34" s="59"/>
    </row>
    <row r="35" spans="1:10" ht="15" x14ac:dyDescent="0.2">
      <c r="A35" s="8" t="s">
        <v>36</v>
      </c>
      <c r="B35" s="9" t="s">
        <v>37</v>
      </c>
      <c r="C35" s="8" t="s">
        <v>38</v>
      </c>
      <c r="D35" s="8" t="s">
        <v>133</v>
      </c>
      <c r="E35" s="10">
        <v>45897</v>
      </c>
      <c r="F35" s="22">
        <f>E35+3</f>
        <v>45900</v>
      </c>
      <c r="G35" s="22">
        <f>E35+4</f>
        <v>45901</v>
      </c>
      <c r="H35" s="59"/>
      <c r="I35" s="59"/>
      <c r="J35" s="59"/>
    </row>
    <row r="36" spans="1:10" ht="15" x14ac:dyDescent="0.25">
      <c r="A36" s="29"/>
      <c r="B36" s="29"/>
      <c r="C36" s="30"/>
      <c r="D36" s="30"/>
      <c r="E36" s="26"/>
      <c r="F36" s="26"/>
      <c r="G36" s="26"/>
      <c r="H36" s="27"/>
      <c r="I36" s="27"/>
      <c r="J36" s="27"/>
    </row>
    <row r="37" spans="1:10" ht="15" x14ac:dyDescent="0.25">
      <c r="A37" s="1"/>
      <c r="B37" s="1"/>
      <c r="C37" s="37" t="s">
        <v>39</v>
      </c>
      <c r="D37" s="4"/>
      <c r="E37" s="4"/>
      <c r="F37" s="4"/>
      <c r="G37" s="5" t="s">
        <v>34</v>
      </c>
      <c r="H37" s="55" t="s">
        <v>35</v>
      </c>
      <c r="I37" s="60"/>
      <c r="J37" s="60"/>
    </row>
    <row r="38" spans="1:10" ht="15" x14ac:dyDescent="0.25">
      <c r="A38" s="57" t="s">
        <v>4</v>
      </c>
      <c r="B38" s="57" t="s">
        <v>5</v>
      </c>
      <c r="C38" s="57" t="s">
        <v>6</v>
      </c>
      <c r="D38" s="57" t="s">
        <v>7</v>
      </c>
      <c r="E38" s="6" t="s">
        <v>8</v>
      </c>
      <c r="F38" s="6" t="s">
        <v>40</v>
      </c>
      <c r="G38" s="6" t="s">
        <v>41</v>
      </c>
      <c r="H38" s="61" t="s">
        <v>42</v>
      </c>
      <c r="I38" s="59"/>
      <c r="J38" s="59"/>
    </row>
    <row r="39" spans="1:10" ht="15" x14ac:dyDescent="0.25">
      <c r="A39" s="58"/>
      <c r="B39" s="58"/>
      <c r="C39" s="58"/>
      <c r="D39" s="58"/>
      <c r="E39" s="6" t="s">
        <v>11</v>
      </c>
      <c r="F39" s="6" t="s">
        <v>43</v>
      </c>
      <c r="G39" s="6" t="s">
        <v>44</v>
      </c>
      <c r="H39" s="59"/>
      <c r="I39" s="59"/>
      <c r="J39" s="59"/>
    </row>
    <row r="40" spans="1:10" ht="15" customHeight="1" x14ac:dyDescent="0.2">
      <c r="A40" s="8" t="s">
        <v>51</v>
      </c>
      <c r="B40" s="9" t="s">
        <v>52</v>
      </c>
      <c r="C40" s="8" t="s">
        <v>79</v>
      </c>
      <c r="D40" s="8" t="s">
        <v>134</v>
      </c>
      <c r="E40" s="10">
        <v>45871</v>
      </c>
      <c r="F40" s="11">
        <f t="shared" ref="F40:F43" si="9">E40+8</f>
        <v>45879</v>
      </c>
      <c r="G40" s="11">
        <f t="shared" ref="G40:G43" si="10">E40+9</f>
        <v>45880</v>
      </c>
      <c r="H40" s="46" t="s">
        <v>96</v>
      </c>
      <c r="I40" s="47"/>
      <c r="J40" s="48"/>
    </row>
    <row r="41" spans="1:10" ht="15" x14ac:dyDescent="0.2">
      <c r="A41" s="8" t="s">
        <v>45</v>
      </c>
      <c r="B41" s="9" t="s">
        <v>46</v>
      </c>
      <c r="C41" s="8" t="s">
        <v>47</v>
      </c>
      <c r="D41" s="8" t="s">
        <v>135</v>
      </c>
      <c r="E41" s="10">
        <v>45886</v>
      </c>
      <c r="F41" s="11">
        <f t="shared" si="9"/>
        <v>45894</v>
      </c>
      <c r="G41" s="11">
        <f t="shared" si="10"/>
        <v>45895</v>
      </c>
      <c r="H41" s="49"/>
      <c r="I41" s="50"/>
      <c r="J41" s="51"/>
    </row>
    <row r="42" spans="1:10" ht="15" x14ac:dyDescent="0.2">
      <c r="A42" s="8" t="s">
        <v>48</v>
      </c>
      <c r="B42" s="9" t="s">
        <v>49</v>
      </c>
      <c r="C42" s="8" t="s">
        <v>50</v>
      </c>
      <c r="D42" s="8" t="s">
        <v>136</v>
      </c>
      <c r="E42" s="10">
        <v>45894</v>
      </c>
      <c r="F42" s="11">
        <f t="shared" si="9"/>
        <v>45902</v>
      </c>
      <c r="G42" s="11">
        <f t="shared" si="10"/>
        <v>45903</v>
      </c>
      <c r="H42" s="49"/>
      <c r="I42" s="50"/>
      <c r="J42" s="51"/>
    </row>
    <row r="43" spans="1:10" ht="15" x14ac:dyDescent="0.2">
      <c r="A43" s="8" t="s">
        <v>51</v>
      </c>
      <c r="B43" s="9" t="s">
        <v>52</v>
      </c>
      <c r="C43" s="8" t="s">
        <v>79</v>
      </c>
      <c r="D43" s="8" t="s">
        <v>137</v>
      </c>
      <c r="E43" s="10">
        <v>45897</v>
      </c>
      <c r="F43" s="11">
        <f t="shared" si="9"/>
        <v>45905</v>
      </c>
      <c r="G43" s="11">
        <f t="shared" si="10"/>
        <v>45906</v>
      </c>
      <c r="H43" s="52"/>
      <c r="I43" s="53"/>
      <c r="J43" s="54"/>
    </row>
    <row r="44" spans="1:10" ht="15" x14ac:dyDescent="0.25">
      <c r="A44" s="12"/>
      <c r="B44" s="12"/>
      <c r="C44" s="13"/>
      <c r="D44" s="14"/>
      <c r="E44" s="14"/>
      <c r="F44" s="14"/>
      <c r="G44" s="14"/>
      <c r="H44" s="14"/>
      <c r="I44" s="14"/>
      <c r="J44" s="14"/>
    </row>
  </sheetData>
  <mergeCells count="37">
    <mergeCell ref="H40:J43"/>
    <mergeCell ref="H32:J35"/>
    <mergeCell ref="H37:J37"/>
    <mergeCell ref="A38:A39"/>
    <mergeCell ref="B38:B39"/>
    <mergeCell ref="C38:C39"/>
    <mergeCell ref="D38:D39"/>
    <mergeCell ref="H38:J39"/>
    <mergeCell ref="I24:J27"/>
    <mergeCell ref="H29:J29"/>
    <mergeCell ref="A30:A31"/>
    <mergeCell ref="B30:B31"/>
    <mergeCell ref="C30:C31"/>
    <mergeCell ref="D30:D31"/>
    <mergeCell ref="H30:J31"/>
    <mergeCell ref="I15:J19"/>
    <mergeCell ref="H21:J21"/>
    <mergeCell ref="A22:A23"/>
    <mergeCell ref="B22:B23"/>
    <mergeCell ref="C22:C23"/>
    <mergeCell ref="D22:D23"/>
    <mergeCell ref="I22:J23"/>
    <mergeCell ref="G7:J10"/>
    <mergeCell ref="H12:J12"/>
    <mergeCell ref="A13:A14"/>
    <mergeCell ref="B13:B14"/>
    <mergeCell ref="C13:C14"/>
    <mergeCell ref="D13:D14"/>
    <mergeCell ref="I13:J14"/>
    <mergeCell ref="A1:J1"/>
    <mergeCell ref="A2:J2"/>
    <mergeCell ref="H4:J4"/>
    <mergeCell ref="A5:A6"/>
    <mergeCell ref="B5:B6"/>
    <mergeCell ref="C5:C6"/>
    <mergeCell ref="D5:D6"/>
    <mergeCell ref="G5:J6"/>
  </mergeCells>
  <phoneticPr fontId="5" type="noConversion"/>
  <hyperlinks>
    <hyperlink ref="H4" r:id="rId1"/>
    <hyperlink ref="H12" r:id="rId2"/>
    <hyperlink ref="H21" r:id="rId3"/>
    <hyperlink ref="H29" r:id="rId4"/>
    <hyperlink ref="H37" r:id="rId5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workbookViewId="0">
      <selection activeCell="N8" sqref="N8"/>
    </sheetView>
  </sheetViews>
  <sheetFormatPr defaultRowHeight="14.25" x14ac:dyDescent="0.2"/>
  <cols>
    <col min="1" max="1" width="8" customWidth="1"/>
    <col min="2" max="2" width="15.875" customWidth="1"/>
    <col min="3" max="3" width="20.375" customWidth="1"/>
    <col min="4" max="4" width="8.125" customWidth="1"/>
    <col min="5" max="5" width="11.375" customWidth="1"/>
    <col min="6" max="6" width="13.375" customWidth="1"/>
    <col min="7" max="7" width="15.25" customWidth="1"/>
    <col min="8" max="8" width="12.75" bestFit="1" customWidth="1"/>
    <col min="10" max="10" width="27.25" customWidth="1"/>
  </cols>
  <sheetData>
    <row r="1" spans="1:10" ht="21.75" customHeight="1" x14ac:dyDescent="0.2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ht="21.75" customHeight="1" x14ac:dyDescent="0.2">
      <c r="A2" s="76" t="s">
        <v>138</v>
      </c>
      <c r="B2" s="76"/>
      <c r="C2" s="76"/>
      <c r="D2" s="76"/>
      <c r="E2" s="76"/>
      <c r="F2" s="76"/>
      <c r="G2" s="76"/>
      <c r="H2" s="76"/>
      <c r="I2" s="76"/>
      <c r="J2" s="76"/>
    </row>
    <row r="3" spans="1:10" ht="21" x14ac:dyDescent="0.25">
      <c r="A3" s="1"/>
      <c r="B3" s="1"/>
      <c r="C3" s="39"/>
      <c r="D3" s="2"/>
      <c r="E3" s="2"/>
      <c r="F3" s="2"/>
      <c r="G3" s="2"/>
      <c r="H3" s="2"/>
      <c r="I3" s="3"/>
      <c r="J3" s="3"/>
    </row>
    <row r="4" spans="1:10" ht="15" x14ac:dyDescent="0.25">
      <c r="A4" s="1"/>
      <c r="B4" s="1"/>
      <c r="C4" s="38" t="s">
        <v>1</v>
      </c>
      <c r="D4" s="4"/>
      <c r="E4" s="4"/>
      <c r="F4" s="4"/>
      <c r="G4" s="5" t="s">
        <v>2</v>
      </c>
      <c r="H4" s="55" t="s">
        <v>3</v>
      </c>
      <c r="I4" s="55"/>
      <c r="J4" s="55"/>
    </row>
    <row r="5" spans="1:10" ht="15" x14ac:dyDescent="0.25">
      <c r="A5" s="57" t="s">
        <v>4</v>
      </c>
      <c r="B5" s="57" t="s">
        <v>5</v>
      </c>
      <c r="C5" s="57" t="s">
        <v>6</v>
      </c>
      <c r="D5" s="57" t="s">
        <v>7</v>
      </c>
      <c r="E5" s="6" t="s">
        <v>8</v>
      </c>
      <c r="F5" s="6" t="s">
        <v>9</v>
      </c>
      <c r="G5" s="46" t="s">
        <v>10</v>
      </c>
      <c r="H5" s="47"/>
      <c r="I5" s="47"/>
      <c r="J5" s="48"/>
    </row>
    <row r="6" spans="1:10" ht="15" x14ac:dyDescent="0.25">
      <c r="A6" s="58"/>
      <c r="B6" s="58"/>
      <c r="C6" s="58"/>
      <c r="D6" s="58"/>
      <c r="E6" s="6" t="s">
        <v>11</v>
      </c>
      <c r="F6" s="7" t="s">
        <v>12</v>
      </c>
      <c r="G6" s="52"/>
      <c r="H6" s="53"/>
      <c r="I6" s="53"/>
      <c r="J6" s="54"/>
    </row>
    <row r="7" spans="1:10" ht="16.5" customHeight="1" x14ac:dyDescent="0.2">
      <c r="A7" s="8" t="s">
        <v>139</v>
      </c>
      <c r="B7" s="9" t="s">
        <v>142</v>
      </c>
      <c r="C7" s="8" t="s">
        <v>140</v>
      </c>
      <c r="D7" s="8" t="s">
        <v>141</v>
      </c>
      <c r="E7" s="10">
        <v>45903</v>
      </c>
      <c r="F7" s="11">
        <f>E7+22</f>
        <v>45925</v>
      </c>
      <c r="G7" s="46" t="s">
        <v>16</v>
      </c>
      <c r="H7" s="47"/>
      <c r="I7" s="47"/>
      <c r="J7" s="48"/>
    </row>
    <row r="8" spans="1:10" ht="16.5" customHeight="1" x14ac:dyDescent="0.2">
      <c r="A8" s="8" t="s">
        <v>13</v>
      </c>
      <c r="B8" s="9" t="s">
        <v>14</v>
      </c>
      <c r="C8" s="8" t="s">
        <v>15</v>
      </c>
      <c r="D8" s="8" t="s">
        <v>143</v>
      </c>
      <c r="E8" s="10">
        <v>45909</v>
      </c>
      <c r="F8" s="11">
        <f>E8+22</f>
        <v>45931</v>
      </c>
      <c r="G8" s="49"/>
      <c r="H8" s="50"/>
      <c r="I8" s="50"/>
      <c r="J8" s="51"/>
    </row>
    <row r="9" spans="1:10" ht="16.5" customHeight="1" x14ac:dyDescent="0.2">
      <c r="A9" s="8" t="s">
        <v>121</v>
      </c>
      <c r="B9" s="9" t="s">
        <v>64</v>
      </c>
      <c r="C9" s="8" t="s">
        <v>120</v>
      </c>
      <c r="D9" s="8" t="s">
        <v>144</v>
      </c>
      <c r="E9" s="10">
        <v>45921</v>
      </c>
      <c r="F9" s="11">
        <f>E9+22</f>
        <v>45943</v>
      </c>
      <c r="G9" s="49"/>
      <c r="H9" s="50"/>
      <c r="I9" s="50"/>
      <c r="J9" s="51"/>
    </row>
    <row r="10" spans="1:10" ht="16.5" customHeight="1" x14ac:dyDescent="0.2">
      <c r="A10" s="8" t="s">
        <v>122</v>
      </c>
      <c r="B10" s="9" t="s">
        <v>70</v>
      </c>
      <c r="C10" s="8" t="s">
        <v>119</v>
      </c>
      <c r="D10" s="8" t="s">
        <v>145</v>
      </c>
      <c r="E10" s="10">
        <v>45925</v>
      </c>
      <c r="F10" s="11">
        <f>E10+22</f>
        <v>45947</v>
      </c>
      <c r="G10" s="49"/>
      <c r="H10" s="50"/>
      <c r="I10" s="50"/>
      <c r="J10" s="51"/>
    </row>
    <row r="11" spans="1:10" ht="16.5" customHeight="1" x14ac:dyDescent="0.2">
      <c r="A11" s="8" t="s">
        <v>113</v>
      </c>
      <c r="B11" s="9" t="s">
        <v>117</v>
      </c>
      <c r="C11" s="8" t="s">
        <v>114</v>
      </c>
      <c r="D11" s="8" t="s">
        <v>146</v>
      </c>
      <c r="E11" s="10">
        <v>45929</v>
      </c>
      <c r="F11" s="11">
        <f>E11+22</f>
        <v>45951</v>
      </c>
      <c r="G11" s="52"/>
      <c r="H11" s="53"/>
      <c r="I11" s="53"/>
      <c r="J11" s="54"/>
    </row>
    <row r="12" spans="1:10" ht="15" x14ac:dyDescent="0.25">
      <c r="A12" s="12"/>
      <c r="B12" s="12"/>
      <c r="C12" s="13"/>
      <c r="D12" s="14"/>
      <c r="E12" s="14"/>
      <c r="F12" s="14"/>
      <c r="G12" s="14"/>
      <c r="H12" s="14"/>
      <c r="I12" s="14"/>
      <c r="J12" s="14"/>
    </row>
    <row r="13" spans="1:10" ht="15" x14ac:dyDescent="0.25">
      <c r="A13" s="15"/>
      <c r="B13" s="16"/>
      <c r="C13" s="17" t="s">
        <v>20</v>
      </c>
      <c r="D13" s="5"/>
      <c r="E13" s="5"/>
      <c r="F13" s="5"/>
      <c r="G13" s="18" t="s">
        <v>21</v>
      </c>
      <c r="H13" s="55" t="s">
        <v>22</v>
      </c>
      <c r="I13" s="55"/>
      <c r="J13" s="55"/>
    </row>
    <row r="14" spans="1:10" ht="15" customHeight="1" x14ac:dyDescent="0.25">
      <c r="A14" s="74" t="s">
        <v>4</v>
      </c>
      <c r="B14" s="74" t="s">
        <v>5</v>
      </c>
      <c r="C14" s="74" t="s">
        <v>6</v>
      </c>
      <c r="D14" s="74" t="s">
        <v>7</v>
      </c>
      <c r="E14" s="19" t="s">
        <v>8</v>
      </c>
      <c r="F14" s="19" t="s">
        <v>23</v>
      </c>
      <c r="G14" s="19" t="s">
        <v>24</v>
      </c>
      <c r="H14" s="19" t="s">
        <v>25</v>
      </c>
      <c r="I14" s="66" t="s">
        <v>26</v>
      </c>
      <c r="J14" s="67"/>
    </row>
    <row r="15" spans="1:10" ht="15" x14ac:dyDescent="0.25">
      <c r="A15" s="75"/>
      <c r="B15" s="75"/>
      <c r="C15" s="75"/>
      <c r="D15" s="75"/>
      <c r="E15" s="19" t="s">
        <v>11</v>
      </c>
      <c r="F15" s="19" t="s">
        <v>27</v>
      </c>
      <c r="G15" s="19" t="s">
        <v>28</v>
      </c>
      <c r="H15" s="19" t="s">
        <v>29</v>
      </c>
      <c r="I15" s="70"/>
      <c r="J15" s="71"/>
    </row>
    <row r="16" spans="1:10" ht="15" x14ac:dyDescent="0.2">
      <c r="A16" s="20" t="s">
        <v>75</v>
      </c>
      <c r="B16" s="21" t="s">
        <v>30</v>
      </c>
      <c r="C16" s="20" t="s">
        <v>74</v>
      </c>
      <c r="D16" s="20" t="s">
        <v>148</v>
      </c>
      <c r="E16" s="10">
        <v>45905</v>
      </c>
      <c r="F16" s="22">
        <f t="shared" ref="F16:F19" si="0">E16+2</f>
        <v>45907</v>
      </c>
      <c r="G16" s="22">
        <f t="shared" ref="G16:G19" si="1">E16+3</f>
        <v>45908</v>
      </c>
      <c r="H16" s="22">
        <f t="shared" ref="H16:H19" si="2">E16+4</f>
        <v>45909</v>
      </c>
      <c r="I16" s="66" t="s">
        <v>31</v>
      </c>
      <c r="J16" s="67"/>
    </row>
    <row r="17" spans="1:10" ht="15" customHeight="1" x14ac:dyDescent="0.2">
      <c r="A17" s="20" t="s">
        <v>75</v>
      </c>
      <c r="B17" s="21" t="s">
        <v>30</v>
      </c>
      <c r="C17" s="20" t="s">
        <v>74</v>
      </c>
      <c r="D17" s="20" t="s">
        <v>149</v>
      </c>
      <c r="E17" s="10">
        <v>45912</v>
      </c>
      <c r="F17" s="22">
        <f t="shared" si="0"/>
        <v>45914</v>
      </c>
      <c r="G17" s="22">
        <f t="shared" si="1"/>
        <v>45915</v>
      </c>
      <c r="H17" s="22">
        <f t="shared" si="2"/>
        <v>45916</v>
      </c>
      <c r="I17" s="68"/>
      <c r="J17" s="69"/>
    </row>
    <row r="18" spans="1:10" ht="15" customHeight="1" x14ac:dyDescent="0.2">
      <c r="A18" s="20" t="s">
        <v>75</v>
      </c>
      <c r="B18" s="21" t="s">
        <v>30</v>
      </c>
      <c r="C18" s="20" t="s">
        <v>74</v>
      </c>
      <c r="D18" s="20" t="s">
        <v>131</v>
      </c>
      <c r="E18" s="10">
        <v>45918</v>
      </c>
      <c r="F18" s="22">
        <f t="shared" si="0"/>
        <v>45920</v>
      </c>
      <c r="G18" s="22">
        <f t="shared" si="1"/>
        <v>45921</v>
      </c>
      <c r="H18" s="22">
        <f t="shared" si="2"/>
        <v>45922</v>
      </c>
      <c r="I18" s="68"/>
      <c r="J18" s="69"/>
    </row>
    <row r="19" spans="1:10" ht="15" customHeight="1" x14ac:dyDescent="0.2">
      <c r="A19" s="20" t="s">
        <v>75</v>
      </c>
      <c r="B19" s="21" t="s">
        <v>30</v>
      </c>
      <c r="C19" s="20" t="s">
        <v>74</v>
      </c>
      <c r="D19" s="20" t="s">
        <v>132</v>
      </c>
      <c r="E19" s="10">
        <v>45925</v>
      </c>
      <c r="F19" s="22">
        <f t="shared" si="0"/>
        <v>45927</v>
      </c>
      <c r="G19" s="22">
        <f t="shared" si="1"/>
        <v>45928</v>
      </c>
      <c r="H19" s="22">
        <f t="shared" si="2"/>
        <v>45929</v>
      </c>
      <c r="I19" s="70"/>
      <c r="J19" s="71"/>
    </row>
    <row r="20" spans="1:10" ht="1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0" ht="15" x14ac:dyDescent="0.25">
      <c r="A21" s="1"/>
      <c r="B21" s="1"/>
      <c r="C21" s="23" t="s">
        <v>32</v>
      </c>
      <c r="D21" s="24"/>
      <c r="E21" s="24"/>
      <c r="F21" s="24"/>
      <c r="G21" s="25" t="s">
        <v>76</v>
      </c>
      <c r="H21" s="55" t="s">
        <v>77</v>
      </c>
      <c r="I21" s="55"/>
      <c r="J21" s="55"/>
    </row>
    <row r="22" spans="1:10" ht="15" x14ac:dyDescent="0.25">
      <c r="A22" s="57" t="s">
        <v>4</v>
      </c>
      <c r="B22" s="57" t="s">
        <v>5</v>
      </c>
      <c r="C22" s="57" t="s">
        <v>6</v>
      </c>
      <c r="D22" s="57" t="s">
        <v>7</v>
      </c>
      <c r="E22" s="6" t="s">
        <v>8</v>
      </c>
      <c r="F22" s="6" t="s">
        <v>23</v>
      </c>
      <c r="G22" s="6" t="s">
        <v>24</v>
      </c>
      <c r="H22" s="6" t="s">
        <v>25</v>
      </c>
      <c r="I22" s="62" t="s">
        <v>26</v>
      </c>
      <c r="J22" s="63"/>
    </row>
    <row r="23" spans="1:10" ht="15" x14ac:dyDescent="0.25">
      <c r="A23" s="58"/>
      <c r="B23" s="58"/>
      <c r="C23" s="58"/>
      <c r="D23" s="58"/>
      <c r="E23" s="6" t="s">
        <v>11</v>
      </c>
      <c r="F23" s="6" t="s">
        <v>27</v>
      </c>
      <c r="G23" s="6" t="s">
        <v>28</v>
      </c>
      <c r="H23" s="6" t="s">
        <v>29</v>
      </c>
      <c r="I23" s="72"/>
      <c r="J23" s="73"/>
    </row>
    <row r="24" spans="1:10" ht="15" x14ac:dyDescent="0.2">
      <c r="A24" s="8" t="s">
        <v>67</v>
      </c>
      <c r="B24" s="9" t="s">
        <v>68</v>
      </c>
      <c r="C24" s="8" t="s">
        <v>66</v>
      </c>
      <c r="D24" s="20" t="s">
        <v>104</v>
      </c>
      <c r="E24" s="10">
        <v>45901</v>
      </c>
      <c r="F24" s="22">
        <f t="shared" ref="F24" si="3">E24+2</f>
        <v>45903</v>
      </c>
      <c r="G24" s="22">
        <f t="shared" ref="G24" si="4">E24+3</f>
        <v>45904</v>
      </c>
      <c r="H24" s="22">
        <f t="shared" ref="H24" si="5">E24+4</f>
        <v>45905</v>
      </c>
      <c r="I24" s="62" t="s">
        <v>31</v>
      </c>
      <c r="J24" s="63"/>
    </row>
    <row r="25" spans="1:10" ht="15" customHeight="1" x14ac:dyDescent="0.2">
      <c r="A25" s="8" t="s">
        <v>67</v>
      </c>
      <c r="B25" s="9" t="s">
        <v>68</v>
      </c>
      <c r="C25" s="8" t="s">
        <v>66</v>
      </c>
      <c r="D25" s="20" t="s">
        <v>150</v>
      </c>
      <c r="E25" s="10">
        <v>45908</v>
      </c>
      <c r="F25" s="22">
        <f>E25+2</f>
        <v>45910</v>
      </c>
      <c r="G25" s="22">
        <f t="shared" ref="G25:G28" si="6">E25+3</f>
        <v>45911</v>
      </c>
      <c r="H25" s="22">
        <f t="shared" ref="H25:H28" si="7">E25+4</f>
        <v>45912</v>
      </c>
      <c r="I25" s="64"/>
      <c r="J25" s="65"/>
    </row>
    <row r="26" spans="1:10" ht="15" x14ac:dyDescent="0.2">
      <c r="A26" s="8" t="s">
        <v>67</v>
      </c>
      <c r="B26" s="9" t="s">
        <v>68</v>
      </c>
      <c r="C26" s="8" t="s">
        <v>66</v>
      </c>
      <c r="D26" s="20" t="s">
        <v>147</v>
      </c>
      <c r="E26" s="10">
        <v>45914</v>
      </c>
      <c r="F26" s="22">
        <f>E26+2</f>
        <v>45916</v>
      </c>
      <c r="G26" s="22">
        <f t="shared" si="6"/>
        <v>45917</v>
      </c>
      <c r="H26" s="22">
        <f t="shared" si="7"/>
        <v>45918</v>
      </c>
      <c r="I26" s="64"/>
      <c r="J26" s="65"/>
    </row>
    <row r="27" spans="1:10" ht="15" x14ac:dyDescent="0.2">
      <c r="A27" s="8" t="s">
        <v>67</v>
      </c>
      <c r="B27" s="9" t="s">
        <v>68</v>
      </c>
      <c r="C27" s="8" t="s">
        <v>66</v>
      </c>
      <c r="D27" s="20" t="s">
        <v>149</v>
      </c>
      <c r="E27" s="10">
        <v>45921</v>
      </c>
      <c r="F27" s="22">
        <f t="shared" ref="F27:F28" si="8">E27+2</f>
        <v>45923</v>
      </c>
      <c r="G27" s="22">
        <f t="shared" si="6"/>
        <v>45924</v>
      </c>
      <c r="H27" s="22">
        <f t="shared" si="7"/>
        <v>45925</v>
      </c>
      <c r="I27" s="64"/>
      <c r="J27" s="65"/>
    </row>
    <row r="28" spans="1:10" ht="15" x14ac:dyDescent="0.2">
      <c r="A28" s="8" t="s">
        <v>67</v>
      </c>
      <c r="B28" s="9" t="s">
        <v>68</v>
      </c>
      <c r="C28" s="8" t="s">
        <v>66</v>
      </c>
      <c r="D28" s="20" t="s">
        <v>131</v>
      </c>
      <c r="E28" s="10">
        <v>45928</v>
      </c>
      <c r="F28" s="22">
        <f t="shared" si="8"/>
        <v>45930</v>
      </c>
      <c r="G28" s="22">
        <f t="shared" si="6"/>
        <v>45931</v>
      </c>
      <c r="H28" s="22">
        <f t="shared" si="7"/>
        <v>45932</v>
      </c>
      <c r="I28" s="72"/>
      <c r="J28" s="73"/>
    </row>
    <row r="29" spans="1:10" ht="15" x14ac:dyDescent="0.25">
      <c r="A29" s="14"/>
      <c r="B29" s="14"/>
      <c r="C29" s="13"/>
      <c r="D29" s="14"/>
      <c r="E29" s="14"/>
      <c r="F29" s="26"/>
      <c r="G29" s="26"/>
      <c r="H29" s="26"/>
      <c r="I29" s="27"/>
      <c r="J29" s="27"/>
    </row>
    <row r="30" spans="1:10" ht="15" x14ac:dyDescent="0.25">
      <c r="A30" s="14"/>
      <c r="B30" s="14"/>
      <c r="C30" s="23" t="s">
        <v>33</v>
      </c>
      <c r="D30" s="4"/>
      <c r="E30" s="4"/>
      <c r="F30" s="4"/>
      <c r="G30" s="5" t="s">
        <v>34</v>
      </c>
      <c r="H30" s="55" t="s">
        <v>35</v>
      </c>
      <c r="I30" s="56"/>
      <c r="J30" s="56"/>
    </row>
    <row r="31" spans="1:10" ht="15" x14ac:dyDescent="0.2">
      <c r="A31" s="57" t="s">
        <v>4</v>
      </c>
      <c r="B31" s="57" t="s">
        <v>5</v>
      </c>
      <c r="C31" s="57" t="s">
        <v>6</v>
      </c>
      <c r="D31" s="57" t="s">
        <v>7</v>
      </c>
      <c r="E31" s="28" t="s">
        <v>8</v>
      </c>
      <c r="F31" s="28" t="s">
        <v>23</v>
      </c>
      <c r="G31" s="28" t="s">
        <v>25</v>
      </c>
      <c r="H31" s="59" t="s">
        <v>26</v>
      </c>
      <c r="I31" s="59"/>
      <c r="J31" s="59"/>
    </row>
    <row r="32" spans="1:10" ht="15" x14ac:dyDescent="0.2">
      <c r="A32" s="58"/>
      <c r="B32" s="58"/>
      <c r="C32" s="58"/>
      <c r="D32" s="58"/>
      <c r="E32" s="28" t="s">
        <v>11</v>
      </c>
      <c r="F32" s="28" t="s">
        <v>27</v>
      </c>
      <c r="G32" s="28" t="s">
        <v>29</v>
      </c>
      <c r="H32" s="59"/>
      <c r="I32" s="59"/>
      <c r="J32" s="59"/>
    </row>
    <row r="33" spans="1:10" ht="15" customHeight="1" x14ac:dyDescent="0.2">
      <c r="A33" s="8" t="s">
        <v>36</v>
      </c>
      <c r="B33" s="9" t="s">
        <v>37</v>
      </c>
      <c r="C33" s="8" t="s">
        <v>38</v>
      </c>
      <c r="D33" s="8" t="s">
        <v>152</v>
      </c>
      <c r="E33" s="10">
        <v>45904</v>
      </c>
      <c r="F33" s="22">
        <f>E33+3</f>
        <v>45907</v>
      </c>
      <c r="G33" s="22">
        <f>E33+4</f>
        <v>45908</v>
      </c>
      <c r="H33" s="78" t="s">
        <v>151</v>
      </c>
      <c r="I33" s="78"/>
      <c r="J33" s="78"/>
    </row>
    <row r="34" spans="1:10" ht="15" x14ac:dyDescent="0.25">
      <c r="A34" s="29"/>
      <c r="B34" s="29"/>
      <c r="C34" s="30"/>
      <c r="D34" s="30"/>
      <c r="E34" s="26"/>
      <c r="F34" s="26"/>
      <c r="G34" s="26"/>
      <c r="H34" s="27"/>
      <c r="I34" s="27"/>
      <c r="J34" s="27"/>
    </row>
    <row r="35" spans="1:10" ht="15" x14ac:dyDescent="0.25">
      <c r="A35" s="1"/>
      <c r="B35" s="1"/>
      <c r="C35" s="38" t="s">
        <v>39</v>
      </c>
      <c r="D35" s="4"/>
      <c r="E35" s="4"/>
      <c r="F35" s="4"/>
      <c r="G35" s="5" t="s">
        <v>34</v>
      </c>
      <c r="H35" s="55" t="s">
        <v>35</v>
      </c>
      <c r="I35" s="60"/>
      <c r="J35" s="60"/>
    </row>
    <row r="36" spans="1:10" ht="15" x14ac:dyDescent="0.25">
      <c r="A36" s="57" t="s">
        <v>4</v>
      </c>
      <c r="B36" s="57" t="s">
        <v>5</v>
      </c>
      <c r="C36" s="57" t="s">
        <v>6</v>
      </c>
      <c r="D36" s="57" t="s">
        <v>7</v>
      </c>
      <c r="E36" s="6" t="s">
        <v>8</v>
      </c>
      <c r="F36" s="6" t="s">
        <v>40</v>
      </c>
      <c r="G36" s="6" t="s">
        <v>41</v>
      </c>
      <c r="H36" s="61" t="s">
        <v>42</v>
      </c>
      <c r="I36" s="59"/>
      <c r="J36" s="59"/>
    </row>
    <row r="37" spans="1:10" ht="15" x14ac:dyDescent="0.25">
      <c r="A37" s="58"/>
      <c r="B37" s="58"/>
      <c r="C37" s="58"/>
      <c r="D37" s="58"/>
      <c r="E37" s="6" t="s">
        <v>11</v>
      </c>
      <c r="F37" s="6" t="s">
        <v>43</v>
      </c>
      <c r="G37" s="6" t="s">
        <v>44</v>
      </c>
      <c r="H37" s="59"/>
      <c r="I37" s="59"/>
      <c r="J37" s="59"/>
    </row>
    <row r="38" spans="1:10" ht="15" customHeight="1" x14ac:dyDescent="0.2">
      <c r="A38" s="8" t="s">
        <v>45</v>
      </c>
      <c r="B38" s="9" t="s">
        <v>46</v>
      </c>
      <c r="C38" s="8" t="s">
        <v>47</v>
      </c>
      <c r="D38" s="8" t="s">
        <v>153</v>
      </c>
      <c r="E38" s="10">
        <v>45911</v>
      </c>
      <c r="F38" s="11">
        <f t="shared" ref="F38:F40" si="9">E38+8</f>
        <v>45919</v>
      </c>
      <c r="G38" s="11">
        <f t="shared" ref="G38:G40" si="10">E38+9</f>
        <v>45920</v>
      </c>
      <c r="H38" s="46" t="s">
        <v>96</v>
      </c>
      <c r="I38" s="47"/>
      <c r="J38" s="48"/>
    </row>
    <row r="39" spans="1:10" ht="15" x14ac:dyDescent="0.2">
      <c r="A39" s="8" t="s">
        <v>48</v>
      </c>
      <c r="B39" s="9" t="s">
        <v>49</v>
      </c>
      <c r="C39" s="8" t="s">
        <v>50</v>
      </c>
      <c r="D39" s="8" t="s">
        <v>154</v>
      </c>
      <c r="E39" s="10">
        <v>45917</v>
      </c>
      <c r="F39" s="11">
        <f t="shared" si="9"/>
        <v>45925</v>
      </c>
      <c r="G39" s="11">
        <f t="shared" si="10"/>
        <v>45926</v>
      </c>
      <c r="H39" s="49"/>
      <c r="I39" s="50"/>
      <c r="J39" s="51"/>
    </row>
    <row r="40" spans="1:10" ht="15" x14ac:dyDescent="0.2">
      <c r="A40" s="8" t="s">
        <v>51</v>
      </c>
      <c r="B40" s="9" t="s">
        <v>52</v>
      </c>
      <c r="C40" s="8" t="s">
        <v>79</v>
      </c>
      <c r="D40" s="8" t="s">
        <v>155</v>
      </c>
      <c r="E40" s="10">
        <v>45922</v>
      </c>
      <c r="F40" s="11">
        <f t="shared" si="9"/>
        <v>45930</v>
      </c>
      <c r="G40" s="11">
        <f t="shared" si="10"/>
        <v>45931</v>
      </c>
      <c r="H40" s="52"/>
      <c r="I40" s="53"/>
      <c r="J40" s="54"/>
    </row>
    <row r="41" spans="1:10" ht="15" x14ac:dyDescent="0.25">
      <c r="A41" s="12"/>
      <c r="B41" s="12"/>
      <c r="C41" s="13"/>
      <c r="D41" s="14"/>
      <c r="E41" s="14"/>
      <c r="F41" s="14"/>
      <c r="G41" s="14"/>
      <c r="H41" s="14"/>
      <c r="I41" s="14"/>
      <c r="J41" s="14"/>
    </row>
    <row r="47" spans="1:10" ht="14.25" customHeight="1" x14ac:dyDescent="0.2"/>
    <row r="48" spans="1:10" ht="14.25" customHeight="1" x14ac:dyDescent="0.2"/>
    <row r="49" ht="14.25" customHeight="1" x14ac:dyDescent="0.2"/>
    <row r="50" ht="14.25" customHeight="1" x14ac:dyDescent="0.2"/>
  </sheetData>
  <mergeCells count="37">
    <mergeCell ref="A1:J1"/>
    <mergeCell ref="A2:J2"/>
    <mergeCell ref="H4:J4"/>
    <mergeCell ref="A5:A6"/>
    <mergeCell ref="B5:B6"/>
    <mergeCell ref="C5:C6"/>
    <mergeCell ref="D5:D6"/>
    <mergeCell ref="G5:J6"/>
    <mergeCell ref="G7:J11"/>
    <mergeCell ref="H13:J13"/>
    <mergeCell ref="A14:A15"/>
    <mergeCell ref="B14:B15"/>
    <mergeCell ref="C14:C15"/>
    <mergeCell ref="D14:D15"/>
    <mergeCell ref="I14:J15"/>
    <mergeCell ref="I16:J19"/>
    <mergeCell ref="H21:J21"/>
    <mergeCell ref="A22:A23"/>
    <mergeCell ref="B22:B23"/>
    <mergeCell ref="C22:C23"/>
    <mergeCell ref="D22:D23"/>
    <mergeCell ref="I22:J23"/>
    <mergeCell ref="H30:J30"/>
    <mergeCell ref="A31:A32"/>
    <mergeCell ref="B31:B32"/>
    <mergeCell ref="C31:C32"/>
    <mergeCell ref="D31:D32"/>
    <mergeCell ref="H31:J32"/>
    <mergeCell ref="I24:J28"/>
    <mergeCell ref="H38:J40"/>
    <mergeCell ref="H33:J33"/>
    <mergeCell ref="H35:J35"/>
    <mergeCell ref="A36:A37"/>
    <mergeCell ref="B36:B37"/>
    <mergeCell ref="C36:C37"/>
    <mergeCell ref="D36:D37"/>
    <mergeCell ref="H36:J37"/>
  </mergeCells>
  <phoneticPr fontId="5" type="noConversion"/>
  <hyperlinks>
    <hyperlink ref="H4" r:id="rId1"/>
    <hyperlink ref="H13" r:id="rId2"/>
    <hyperlink ref="H21" r:id="rId3"/>
    <hyperlink ref="H30" r:id="rId4"/>
    <hyperlink ref="H35" r:id="rId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JUN</vt:lpstr>
      <vt:lpstr>JUL</vt:lpstr>
      <vt:lpstr>AUG</vt:lpstr>
      <vt:lpstr>SEP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个人用户</dc:creator>
  <cp:lastModifiedBy>个人用户</cp:lastModifiedBy>
  <dcterms:created xsi:type="dcterms:W3CDTF">2024-12-23T04:42:05Z</dcterms:created>
  <dcterms:modified xsi:type="dcterms:W3CDTF">2025-09-10T06:23:33Z</dcterms:modified>
</cp:coreProperties>
</file>