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10" activeTab="6"/>
  </bookViews>
  <sheets>
    <sheet name="JUN" sheetId="6" r:id="rId1"/>
    <sheet name="JUL" sheetId="7" r:id="rId2"/>
    <sheet name="AUG" sheetId="8" r:id="rId3"/>
    <sheet name="SEP" sheetId="9" r:id="rId4"/>
    <sheet name="OCT" sheetId="10" r:id="rId5"/>
    <sheet name="NOV" sheetId="11" r:id="rId6"/>
    <sheet name="DEC" sheetId="12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2" l="1"/>
  <c r="G43" i="12"/>
  <c r="F43" i="12"/>
  <c r="H44" i="12"/>
  <c r="G44" i="12"/>
  <c r="F44" i="12"/>
  <c r="H42" i="12"/>
  <c r="G42" i="12"/>
  <c r="F42" i="12"/>
  <c r="H41" i="12"/>
  <c r="G41" i="12"/>
  <c r="F41" i="12"/>
  <c r="H40" i="12"/>
  <c r="G40" i="12"/>
  <c r="F40" i="12"/>
  <c r="F35" i="12" l="1"/>
  <c r="F34" i="12"/>
  <c r="F33" i="12"/>
  <c r="F32" i="12"/>
  <c r="G19" i="12"/>
  <c r="G18" i="12"/>
  <c r="G17" i="12"/>
  <c r="G16" i="12"/>
  <c r="G15" i="12"/>
  <c r="F19" i="12"/>
  <c r="F18" i="12"/>
  <c r="F17" i="12"/>
  <c r="F16" i="12"/>
  <c r="F15" i="12"/>
  <c r="G17" i="11"/>
  <c r="G16" i="11"/>
  <c r="F17" i="11"/>
  <c r="F16" i="11"/>
  <c r="F31" i="11"/>
  <c r="F9" i="12" l="1"/>
  <c r="F8" i="12"/>
  <c r="G54" i="12"/>
  <c r="F54" i="12"/>
  <c r="G22" i="11"/>
  <c r="F22" i="11"/>
  <c r="F11" i="11"/>
  <c r="F10" i="11"/>
  <c r="G53" i="12"/>
  <c r="F53" i="12"/>
  <c r="G52" i="12"/>
  <c r="F52" i="12"/>
  <c r="G51" i="12"/>
  <c r="F51" i="12"/>
  <c r="G50" i="12"/>
  <c r="F50" i="12"/>
  <c r="G49" i="12"/>
  <c r="F49" i="12"/>
  <c r="G27" i="12"/>
  <c r="F27" i="12"/>
  <c r="G26" i="12"/>
  <c r="F26" i="12"/>
  <c r="G25" i="12"/>
  <c r="F25" i="12"/>
  <c r="G24" i="12"/>
  <c r="F24" i="12"/>
  <c r="F10" i="12"/>
  <c r="F7" i="12"/>
  <c r="G46" i="11" l="1"/>
  <c r="F46" i="11"/>
  <c r="G45" i="11"/>
  <c r="F45" i="11"/>
  <c r="H39" i="11"/>
  <c r="G39" i="11"/>
  <c r="F39" i="11"/>
  <c r="F7" i="11"/>
  <c r="G44" i="11"/>
  <c r="F44" i="11"/>
  <c r="H38" i="11"/>
  <c r="G38" i="11"/>
  <c r="F38" i="11"/>
  <c r="H37" i="11"/>
  <c r="G37" i="11"/>
  <c r="F37" i="11"/>
  <c r="H36" i="11"/>
  <c r="G36" i="11"/>
  <c r="F36" i="11"/>
  <c r="G26" i="11"/>
  <c r="F26" i="11"/>
  <c r="G25" i="11"/>
  <c r="F25" i="11"/>
  <c r="G24" i="11"/>
  <c r="F24" i="11"/>
  <c r="G23" i="11"/>
  <c r="F23" i="11"/>
  <c r="F9" i="11"/>
  <c r="F8" i="11"/>
  <c r="H23" i="10"/>
  <c r="G23" i="10"/>
  <c r="F23" i="10"/>
  <c r="F7" i="10"/>
  <c r="G33" i="10" l="1"/>
  <c r="F33" i="10"/>
  <c r="G32" i="10"/>
  <c r="F32" i="10"/>
  <c r="G31" i="10"/>
  <c r="F31" i="10"/>
  <c r="H26" i="10"/>
  <c r="G26" i="10"/>
  <c r="F26" i="10"/>
  <c r="H25" i="10"/>
  <c r="G25" i="10"/>
  <c r="F25" i="10"/>
  <c r="H24" i="10"/>
  <c r="G24" i="10"/>
  <c r="F24" i="10"/>
  <c r="H18" i="10"/>
  <c r="G18" i="10"/>
  <c r="F18" i="10"/>
  <c r="H17" i="10"/>
  <c r="G17" i="10"/>
  <c r="F17" i="10"/>
  <c r="H16" i="10"/>
  <c r="G16" i="10"/>
  <c r="F16" i="10"/>
  <c r="H15" i="10"/>
  <c r="G15" i="10"/>
  <c r="F15" i="10"/>
  <c r="F10" i="10"/>
  <c r="F9" i="10"/>
  <c r="F8" i="10"/>
  <c r="F45" i="6" l="1"/>
  <c r="G45" i="6" s="1"/>
  <c r="H45" i="6" s="1"/>
  <c r="I45" i="6" s="1"/>
  <c r="F44" i="6"/>
  <c r="G44" i="6" s="1"/>
  <c r="H44" i="6" s="1"/>
  <c r="I44" i="6" s="1"/>
  <c r="G36" i="6"/>
  <c r="F36" i="6"/>
  <c r="F37" i="6"/>
  <c r="G37" i="6"/>
  <c r="F38" i="6"/>
  <c r="G38" i="6"/>
  <c r="F39" i="6"/>
  <c r="G39" i="6"/>
  <c r="G32" i="7"/>
  <c r="F32" i="7"/>
  <c r="H23" i="7"/>
  <c r="G23" i="7"/>
  <c r="F23" i="7"/>
  <c r="H24" i="9" l="1"/>
  <c r="G24" i="9"/>
  <c r="F24" i="9"/>
  <c r="F38" i="9" l="1"/>
  <c r="G38" i="9"/>
  <c r="F10" i="9"/>
  <c r="G40" i="9"/>
  <c r="F40" i="9"/>
  <c r="G39" i="9"/>
  <c r="F39" i="9"/>
  <c r="G33" i="9"/>
  <c r="F33" i="9"/>
  <c r="H28" i="9"/>
  <c r="G28" i="9"/>
  <c r="F28" i="9"/>
  <c r="H27" i="9"/>
  <c r="G27" i="9"/>
  <c r="F27" i="9"/>
  <c r="H26" i="9"/>
  <c r="G26" i="9"/>
  <c r="F26" i="9"/>
  <c r="H25" i="9"/>
  <c r="G25" i="9"/>
  <c r="F25" i="9"/>
  <c r="H19" i="9"/>
  <c r="G19" i="9"/>
  <c r="F19" i="9"/>
  <c r="H18" i="9"/>
  <c r="G18" i="9"/>
  <c r="F18" i="9"/>
  <c r="H17" i="9"/>
  <c r="G17" i="9"/>
  <c r="F17" i="9"/>
  <c r="H16" i="9"/>
  <c r="G16" i="9"/>
  <c r="F16" i="9"/>
  <c r="F11" i="9"/>
  <c r="F9" i="9"/>
  <c r="F8" i="9"/>
  <c r="F7" i="9"/>
  <c r="F40" i="8" l="1"/>
  <c r="G40" i="8"/>
  <c r="H27" i="8"/>
  <c r="G27" i="8"/>
  <c r="F27" i="8"/>
  <c r="G43" i="8"/>
  <c r="F43" i="8"/>
  <c r="G42" i="8"/>
  <c r="F42" i="8"/>
  <c r="G41" i="8"/>
  <c r="F41" i="8"/>
  <c r="G35" i="8"/>
  <c r="F35" i="8"/>
  <c r="G34" i="8"/>
  <c r="F34" i="8"/>
  <c r="G33" i="8"/>
  <c r="F33" i="8"/>
  <c r="G32" i="8"/>
  <c r="F32" i="8"/>
  <c r="H26" i="8"/>
  <c r="G26" i="8"/>
  <c r="F26" i="8"/>
  <c r="H25" i="8"/>
  <c r="G25" i="8"/>
  <c r="F25" i="8"/>
  <c r="H24" i="8"/>
  <c r="G24" i="8"/>
  <c r="F24" i="8"/>
  <c r="H19" i="8"/>
  <c r="G19" i="8"/>
  <c r="F19" i="8"/>
  <c r="H18" i="8"/>
  <c r="G18" i="8"/>
  <c r="F18" i="8"/>
  <c r="H17" i="8"/>
  <c r="G17" i="8"/>
  <c r="F17" i="8"/>
  <c r="H16" i="8"/>
  <c r="G16" i="8"/>
  <c r="F16" i="8"/>
  <c r="H15" i="8"/>
  <c r="G15" i="8"/>
  <c r="F15" i="8"/>
  <c r="F10" i="8"/>
  <c r="F9" i="8"/>
  <c r="F8" i="8"/>
  <c r="F7" i="8"/>
  <c r="H18" i="7" l="1"/>
  <c r="G18" i="7"/>
  <c r="F18" i="7"/>
  <c r="G44" i="7"/>
  <c r="F44" i="7"/>
  <c r="G43" i="7"/>
  <c r="F43" i="7"/>
  <c r="G42" i="7"/>
  <c r="F42" i="7"/>
  <c r="G41" i="7"/>
  <c r="F41" i="7"/>
  <c r="G36" i="7"/>
  <c r="F36" i="7"/>
  <c r="G35" i="7"/>
  <c r="F35" i="7"/>
  <c r="G34" i="7"/>
  <c r="F34" i="7"/>
  <c r="G33" i="7"/>
  <c r="F33" i="7"/>
  <c r="H27" i="7"/>
  <c r="G27" i="7"/>
  <c r="F27" i="7"/>
  <c r="H26" i="7"/>
  <c r="G26" i="7"/>
  <c r="F26" i="7"/>
  <c r="H25" i="7"/>
  <c r="G25" i="7"/>
  <c r="F25" i="7"/>
  <c r="H24" i="7"/>
  <c r="G24" i="7"/>
  <c r="F24" i="7"/>
  <c r="H17" i="7"/>
  <c r="G17" i="7"/>
  <c r="F17" i="7"/>
  <c r="H16" i="7"/>
  <c r="G16" i="7"/>
  <c r="F16" i="7"/>
  <c r="H15" i="7"/>
  <c r="G15" i="7"/>
  <c r="F15" i="7"/>
  <c r="F10" i="7"/>
  <c r="F9" i="7"/>
  <c r="F8" i="7"/>
  <c r="F7" i="7"/>
  <c r="G31" i="6" l="1"/>
  <c r="F31" i="6"/>
  <c r="G30" i="6"/>
  <c r="F30" i="6"/>
  <c r="G29" i="6"/>
  <c r="F29" i="6"/>
  <c r="H24" i="6"/>
  <c r="G24" i="6"/>
  <c r="F24" i="6"/>
  <c r="H23" i="6"/>
  <c r="G23" i="6"/>
  <c r="F23" i="6"/>
  <c r="H22" i="6"/>
  <c r="G22" i="6"/>
  <c r="F22" i="6"/>
  <c r="H21" i="6"/>
  <c r="G21" i="6"/>
  <c r="F21" i="6"/>
  <c r="H16" i="6"/>
  <c r="G16" i="6"/>
  <c r="F16" i="6"/>
  <c r="H15" i="6"/>
  <c r="G15" i="6"/>
  <c r="F15" i="6"/>
  <c r="H14" i="6"/>
  <c r="G14" i="6"/>
  <c r="F14" i="6"/>
  <c r="H13" i="6"/>
  <c r="G13" i="6"/>
  <c r="F13" i="6"/>
  <c r="F8" i="6"/>
  <c r="F7" i="6"/>
</calcChain>
</file>

<file path=xl/sharedStrings.xml><?xml version="1.0" encoding="utf-8"?>
<sst xmlns="http://schemas.openxmlformats.org/spreadsheetml/2006/main" count="1150" uniqueCount="270">
  <si>
    <r>
      <rPr>
        <b/>
        <sz val="16"/>
        <color theme="1"/>
        <rFont val="宋体"/>
        <family val="3"/>
        <charset val="134"/>
      </rPr>
      <t>兴亚船务</t>
    </r>
    <r>
      <rPr>
        <b/>
        <sz val="16"/>
        <color theme="1"/>
        <rFont val="Calibri"/>
        <family val="2"/>
      </rPr>
      <t>(</t>
    </r>
    <r>
      <rPr>
        <b/>
        <sz val="16"/>
        <color theme="1"/>
        <rFont val="宋体"/>
        <family val="3"/>
        <charset val="134"/>
      </rPr>
      <t>中国</t>
    </r>
    <r>
      <rPr>
        <b/>
        <sz val="16"/>
        <color theme="1"/>
        <rFont val="Calibri"/>
        <family val="2"/>
      </rPr>
      <t>)</t>
    </r>
    <r>
      <rPr>
        <b/>
        <sz val="16"/>
        <color theme="1"/>
        <rFont val="宋体"/>
        <family val="3"/>
        <charset val="134"/>
      </rPr>
      <t>有限公司青岛分公司</t>
    </r>
  </si>
  <si>
    <r>
      <t xml:space="preserve">SGX2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杰贝阿里</t>
    </r>
    <phoneticPr fontId="5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</si>
  <si>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4" type="noConversion"/>
  </si>
  <si>
    <t>luyao@heung-a.com.cn</t>
    <phoneticPr fontId="5" type="noConversion"/>
  </si>
  <si>
    <t>CODE</t>
  </si>
  <si>
    <r>
      <rPr>
        <b/>
        <sz val="11"/>
        <color theme="1"/>
        <rFont val="宋体"/>
        <family val="3"/>
        <charset val="134"/>
      </rPr>
      <t>船名</t>
    </r>
  </si>
  <si>
    <t>VESSEL</t>
  </si>
  <si>
    <t>VOYAGE</t>
  </si>
  <si>
    <t>QINGDAO</t>
  </si>
  <si>
    <t>JEBEL ALI</t>
    <phoneticPr fontId="5" type="noConversion"/>
  </si>
  <si>
    <t>船代：中创</t>
    <phoneticPr fontId="5" type="noConversion"/>
  </si>
  <si>
    <r>
      <rPr>
        <b/>
        <sz val="11"/>
        <color theme="1"/>
        <rFont val="Arial"/>
        <family val="2"/>
      </rPr>
      <t>青岛</t>
    </r>
  </si>
  <si>
    <t>杰贝阿里</t>
    <phoneticPr fontId="5" type="noConversion"/>
  </si>
  <si>
    <t>ZGNJ</t>
    <phoneticPr fontId="5" type="noConversion"/>
  </si>
  <si>
    <t>中谷南京</t>
  </si>
  <si>
    <t>ZHONG GU NAN JING</t>
  </si>
  <si>
    <t>直达</t>
    <phoneticPr fontId="5" type="noConversion"/>
  </si>
  <si>
    <t>SDBG</t>
    <phoneticPr fontId="5" type="noConversion"/>
  </si>
  <si>
    <t>长锦迪拜</t>
    <phoneticPr fontId="5" type="noConversion"/>
  </si>
  <si>
    <t>SYDNEY BRIDGE</t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</si>
  <si>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蔚山-光阳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5" type="noConversion"/>
  </si>
  <si>
    <r>
      <rPr>
        <b/>
        <sz val="11"/>
        <color theme="1"/>
        <rFont val="宋体"/>
        <family val="3"/>
        <charset val="134"/>
      </rPr>
      <t>张悦：</t>
    </r>
    <r>
      <rPr>
        <b/>
        <sz val="11"/>
        <color theme="1"/>
        <rFont val="Calibri"/>
        <family val="2"/>
      </rPr>
      <t>88728397</t>
    </r>
  </si>
  <si>
    <t>zhangyue@heung-a.com.cn</t>
    <phoneticPr fontId="5" type="noConversion"/>
  </si>
  <si>
    <t>PUSAN</t>
  </si>
  <si>
    <t>ULSAN</t>
  </si>
  <si>
    <t>KWANGYANG</t>
  </si>
  <si>
    <r>
      <rPr>
        <b/>
        <sz val="11"/>
        <color theme="1"/>
        <rFont val="宋体"/>
        <family val="3"/>
        <charset val="134"/>
      </rPr>
      <t>船代：中创</t>
    </r>
    <r>
      <rPr>
        <b/>
        <sz val="11"/>
        <color theme="1"/>
        <rFont val="Calibri"/>
        <family val="2"/>
      </rPr>
      <t xml:space="preserve"> </t>
    </r>
  </si>
  <si>
    <r>
      <rPr>
        <b/>
        <sz val="11"/>
        <color theme="1"/>
        <rFont val="Arial"/>
        <family val="2"/>
      </rPr>
      <t>釜山</t>
    </r>
  </si>
  <si>
    <r>
      <rPr>
        <b/>
        <sz val="11"/>
        <color theme="1"/>
        <rFont val="宋体"/>
        <family val="3"/>
        <charset val="134"/>
      </rPr>
      <t>蔚山</t>
    </r>
  </si>
  <si>
    <r>
      <rPr>
        <b/>
        <sz val="11"/>
        <color theme="1"/>
        <rFont val="宋体"/>
        <family val="3"/>
        <charset val="134"/>
      </rPr>
      <t>光阳</t>
    </r>
  </si>
  <si>
    <t>兴亚春天</t>
    <phoneticPr fontId="5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</si>
  <si>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5" type="noConversion"/>
  </si>
  <si>
    <r>
      <rPr>
        <b/>
        <sz val="11"/>
        <color theme="1"/>
        <rFont val="Calibri"/>
        <family val="2"/>
      </rPr>
      <t xml:space="preserve">KQS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蔚山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</si>
  <si>
    <r>
      <rPr>
        <b/>
        <sz val="11"/>
        <color theme="1"/>
        <rFont val="Calibri"/>
        <family val="2"/>
      </rPr>
      <t xml:space="preserve">CQD2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 </t>
    </r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</si>
  <si>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4" type="noConversion"/>
  </si>
  <si>
    <t>wudanni@heung-a.com.cn</t>
    <phoneticPr fontId="5" type="noConversion"/>
  </si>
  <si>
    <t>ELDL</t>
    <phoneticPr fontId="5" type="noConversion"/>
  </si>
  <si>
    <t>大通大连</t>
    <phoneticPr fontId="5" type="noConversion"/>
  </si>
  <si>
    <t>EASLINE DALIAN</t>
  </si>
  <si>
    <r>
      <rPr>
        <b/>
        <sz val="11"/>
        <color theme="1"/>
        <rFont val="Calibri"/>
        <family val="2"/>
      </rPr>
      <t xml:space="preserve">CHT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林查班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曼谷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 </t>
    </r>
  </si>
  <si>
    <t>LAMCHABANG</t>
  </si>
  <si>
    <t>BANGKOK</t>
  </si>
  <si>
    <t>船代：中集世联达</t>
    <phoneticPr fontId="5" type="noConversion"/>
  </si>
  <si>
    <r>
      <rPr>
        <b/>
        <sz val="11"/>
        <color theme="1"/>
        <rFont val="宋体"/>
        <family val="3"/>
        <charset val="134"/>
      </rPr>
      <t>林查班</t>
    </r>
  </si>
  <si>
    <r>
      <rPr>
        <b/>
        <sz val="11"/>
        <color theme="1"/>
        <rFont val="宋体"/>
        <family val="3"/>
        <charset val="134"/>
      </rPr>
      <t>曼谷</t>
    </r>
  </si>
  <si>
    <t>SWRG</t>
    <phoneticPr fontId="5" type="noConversion"/>
  </si>
  <si>
    <t>兴亚泰国</t>
    <phoneticPr fontId="5" type="noConversion"/>
  </si>
  <si>
    <t>SAWASDEE RIGEL</t>
    <phoneticPr fontId="5" type="noConversion"/>
  </si>
  <si>
    <t>TSNA</t>
    <phoneticPr fontId="5" type="noConversion"/>
  </si>
  <si>
    <t>德翔天津</t>
    <phoneticPr fontId="5" type="noConversion"/>
  </si>
  <si>
    <t>TS TIANJIN</t>
  </si>
  <si>
    <t>KMTP</t>
    <phoneticPr fontId="5" type="noConversion"/>
  </si>
  <si>
    <t>高丽台北</t>
    <phoneticPr fontId="5" type="noConversion"/>
  </si>
  <si>
    <r>
      <t xml:space="preserve">NWX </t>
    </r>
    <r>
      <rPr>
        <b/>
        <sz val="11"/>
        <color theme="1"/>
        <rFont val="宋体"/>
        <family val="3"/>
        <charset val="134"/>
      </rPr>
      <t>青岛-纳瓦西瓦-皮帕瓦沃-卡拉奇-蒙德拉</t>
    </r>
    <phoneticPr fontId="5" type="noConversion"/>
  </si>
  <si>
    <t>NHAVA SHEVA</t>
  </si>
  <si>
    <t>PIPAVAV</t>
  </si>
  <si>
    <t>KARACHI</t>
  </si>
  <si>
    <t xml:space="preserve"> MUNDRA</t>
  </si>
  <si>
    <t>纳瓦西瓦</t>
  </si>
  <si>
    <t>皮帕瓦沃</t>
  </si>
  <si>
    <t>卡拉奇</t>
  </si>
  <si>
    <t>蒙德拉</t>
  </si>
  <si>
    <t>克里森</t>
  </si>
  <si>
    <t>GSCR</t>
    <phoneticPr fontId="5" type="noConversion"/>
  </si>
  <si>
    <t>沙漠明珠</t>
    <phoneticPr fontId="4" type="noConversion"/>
  </si>
  <si>
    <t>MBBG</t>
    <phoneticPr fontId="5" type="noConversion"/>
  </si>
  <si>
    <t>SAWASDEE MIMOSA</t>
  </si>
  <si>
    <t>SWMM</t>
    <phoneticPr fontId="5" type="noConversion"/>
  </si>
  <si>
    <t>长锦顺航</t>
    <phoneticPr fontId="5" type="noConversion"/>
  </si>
  <si>
    <t>GSL CHIRISTEN</t>
    <phoneticPr fontId="5" type="noConversion"/>
  </si>
  <si>
    <t>德翔雪梨</t>
    <phoneticPr fontId="5" type="noConversion"/>
  </si>
  <si>
    <t>MUMBAI BRIDGE</t>
    <phoneticPr fontId="5" type="noConversion"/>
  </si>
  <si>
    <t>2517E</t>
  </si>
  <si>
    <t>2518E</t>
  </si>
  <si>
    <t>HEUNG-A JANICE</t>
    <phoneticPr fontId="5" type="noConversion"/>
  </si>
  <si>
    <t>HAJN</t>
    <phoneticPr fontId="5" type="noConversion"/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</si>
  <si>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5" type="noConversion"/>
  </si>
  <si>
    <t>liyongzhen@heung-a.com.cn</t>
    <phoneticPr fontId="5" type="noConversion"/>
  </si>
  <si>
    <t>2506S</t>
    <phoneticPr fontId="5" type="noConversion"/>
  </si>
  <si>
    <t>KMTC TAIPEIS</t>
  </si>
  <si>
    <t>25006S</t>
    <phoneticPr fontId="5" type="noConversion"/>
  </si>
  <si>
    <t>2519E</t>
  </si>
  <si>
    <t>2520E</t>
  </si>
  <si>
    <r>
      <t xml:space="preserve"> 2025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6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5" type="noConversion"/>
  </si>
  <si>
    <t>25106W</t>
    <phoneticPr fontId="5" type="noConversion"/>
  </si>
  <si>
    <t>2504W</t>
    <phoneticPr fontId="5" type="noConversion"/>
  </si>
  <si>
    <t>2518E</t>
    <phoneticPr fontId="5" type="noConversion"/>
  </si>
  <si>
    <t>2519E</t>
    <phoneticPr fontId="5" type="noConversion"/>
  </si>
  <si>
    <t>2520E</t>
    <phoneticPr fontId="5" type="noConversion"/>
  </si>
  <si>
    <t>2521E</t>
    <phoneticPr fontId="5" type="noConversion"/>
  </si>
  <si>
    <t>2516E</t>
    <phoneticPr fontId="5" type="noConversion"/>
  </si>
  <si>
    <t>2523E</t>
    <phoneticPr fontId="5" type="noConversion"/>
  </si>
  <si>
    <t>2524E</t>
  </si>
  <si>
    <t>2525E</t>
  </si>
  <si>
    <t>2526E</t>
  </si>
  <si>
    <t>2507S</t>
    <phoneticPr fontId="5" type="noConversion"/>
  </si>
  <si>
    <t>林查班8天直达 曼谷9天直达</t>
    <phoneticPr fontId="5" type="noConversion"/>
  </si>
  <si>
    <t>MKSO</t>
    <phoneticPr fontId="5" type="noConversion"/>
  </si>
  <si>
    <t>马士基汉城</t>
    <phoneticPr fontId="5" type="noConversion"/>
  </si>
  <si>
    <t>MAERSK SEOUL</t>
  </si>
  <si>
    <t>523W</t>
    <phoneticPr fontId="5" type="noConversion"/>
  </si>
  <si>
    <r>
      <t xml:space="preserve"> 2025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7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5" type="noConversion"/>
  </si>
  <si>
    <t>2527E</t>
    <phoneticPr fontId="5" type="noConversion"/>
  </si>
  <si>
    <t>2528E</t>
  </si>
  <si>
    <t>2529E</t>
  </si>
  <si>
    <t>2530E</t>
  </si>
  <si>
    <t>2522E</t>
  </si>
  <si>
    <t>2522E</t>
    <phoneticPr fontId="5" type="noConversion"/>
  </si>
  <si>
    <t>2523E</t>
  </si>
  <si>
    <t>2521E</t>
    <phoneticPr fontId="5" type="noConversion"/>
  </si>
  <si>
    <t>25007S</t>
    <phoneticPr fontId="5" type="noConversion"/>
  </si>
  <si>
    <t>2508S</t>
    <phoneticPr fontId="5" type="noConversion"/>
  </si>
  <si>
    <t>25008S</t>
    <phoneticPr fontId="5" type="noConversion"/>
  </si>
  <si>
    <t>XPCL</t>
  </si>
  <si>
    <t>X-PRESS CAPELLA</t>
  </si>
  <si>
    <t>25407W</t>
  </si>
  <si>
    <t>2505W</t>
  </si>
  <si>
    <t>永乐</t>
    <phoneticPr fontId="5" type="noConversion"/>
  </si>
  <si>
    <r>
      <t xml:space="preserve"> 2025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8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5" type="noConversion"/>
  </si>
  <si>
    <t>TS SYDNEY</t>
  </si>
  <si>
    <t xml:space="preserve"> MUMBAI BRIDGE</t>
    <phoneticPr fontId="5" type="noConversion"/>
  </si>
  <si>
    <t>MBBG</t>
  </si>
  <si>
    <t>TSSD</t>
  </si>
  <si>
    <t>SDBG</t>
  </si>
  <si>
    <t>25005W</t>
  </si>
  <si>
    <t>25408W</t>
  </si>
  <si>
    <t>2506W</t>
  </si>
  <si>
    <t>2526E</t>
    <phoneticPr fontId="5" type="noConversion"/>
  </si>
  <si>
    <t>2527E</t>
  </si>
  <si>
    <t>2525E</t>
    <phoneticPr fontId="5" type="noConversion"/>
  </si>
  <si>
    <t>2532E</t>
    <phoneticPr fontId="5" type="noConversion"/>
  </si>
  <si>
    <t>2533E</t>
  </si>
  <si>
    <t>2534E</t>
  </si>
  <si>
    <t>2535E</t>
  </si>
  <si>
    <t>2509S</t>
    <phoneticPr fontId="5" type="noConversion"/>
  </si>
  <si>
    <t>2509S</t>
    <phoneticPr fontId="5" type="noConversion"/>
  </si>
  <si>
    <t>25009S</t>
    <phoneticPr fontId="5" type="noConversion"/>
  </si>
  <si>
    <t>2510S</t>
    <phoneticPr fontId="5" type="noConversion"/>
  </si>
  <si>
    <r>
      <t xml:space="preserve"> 2025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9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5" type="noConversion"/>
  </si>
  <si>
    <t>EAJE</t>
  </si>
  <si>
    <t>EA JERSEY</t>
  </si>
  <si>
    <t>25508W</t>
  </si>
  <si>
    <t>永义</t>
    <phoneticPr fontId="4" type="noConversion"/>
  </si>
  <si>
    <t>25108W</t>
    <phoneticPr fontId="5" type="noConversion"/>
  </si>
  <si>
    <t>2506W</t>
    <phoneticPr fontId="5" type="noConversion"/>
  </si>
  <si>
    <t>25006W</t>
    <phoneticPr fontId="5" type="noConversion"/>
  </si>
  <si>
    <t>25409W</t>
    <phoneticPr fontId="5" type="noConversion"/>
  </si>
  <si>
    <t>2531E</t>
  </si>
  <si>
    <t>2531E</t>
    <phoneticPr fontId="5" type="noConversion"/>
  </si>
  <si>
    <t>2532E</t>
  </si>
  <si>
    <t>2530E</t>
    <phoneticPr fontId="5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</si>
  <si>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5" type="noConversion"/>
  </si>
  <si>
    <t>2536E</t>
    <phoneticPr fontId="5" type="noConversion"/>
  </si>
  <si>
    <t>2510S</t>
    <phoneticPr fontId="5" type="noConversion"/>
  </si>
  <si>
    <t>25010S</t>
    <phoneticPr fontId="5" type="noConversion"/>
  </si>
  <si>
    <t>2511S</t>
    <phoneticPr fontId="5" type="noConversion"/>
  </si>
  <si>
    <t>TS HONGKONG</t>
  </si>
  <si>
    <t>25005W</t>
    <phoneticPr fontId="5" type="noConversion"/>
  </si>
  <si>
    <t>TSHK</t>
    <phoneticPr fontId="5" type="noConversion"/>
  </si>
  <si>
    <t>德翔香港</t>
  </si>
  <si>
    <t>中谷南京</t>
    <phoneticPr fontId="5" type="noConversion"/>
  </si>
  <si>
    <t>ZGNJ</t>
    <phoneticPr fontId="5" type="noConversion"/>
  </si>
  <si>
    <t>25107W</t>
    <phoneticPr fontId="5" type="noConversion"/>
  </si>
  <si>
    <t>2530E</t>
    <phoneticPr fontId="5" type="noConversion"/>
  </si>
  <si>
    <t>2531E</t>
    <phoneticPr fontId="5" type="noConversion"/>
  </si>
  <si>
    <t>522W</t>
    <phoneticPr fontId="5" type="noConversion"/>
  </si>
  <si>
    <r>
      <t xml:space="preserve"> 2025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10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5" type="noConversion"/>
  </si>
  <si>
    <t>2507W</t>
    <phoneticPr fontId="5" type="noConversion"/>
  </si>
  <si>
    <t>25509W</t>
    <phoneticPr fontId="5" type="noConversion"/>
  </si>
  <si>
    <t>25109W</t>
    <phoneticPr fontId="5" type="noConversion"/>
  </si>
  <si>
    <t>2535E</t>
    <phoneticPr fontId="5" type="noConversion"/>
  </si>
  <si>
    <t>2537E</t>
  </si>
  <si>
    <t>2537E</t>
    <phoneticPr fontId="5" type="noConversion"/>
  </si>
  <si>
    <t>2538E</t>
  </si>
  <si>
    <t>2539E</t>
  </si>
  <si>
    <t>2536E</t>
    <phoneticPr fontId="5" type="noConversion"/>
  </si>
  <si>
    <t>2511S</t>
    <phoneticPr fontId="5" type="noConversion"/>
  </si>
  <si>
    <t>25011S</t>
    <phoneticPr fontId="5" type="noConversion"/>
  </si>
  <si>
    <t>2512S</t>
    <phoneticPr fontId="5" type="noConversion"/>
  </si>
  <si>
    <t>长锦威航</t>
    <phoneticPr fontId="5" type="noConversion"/>
  </si>
  <si>
    <t>SAWASDEE VEGA</t>
  </si>
  <si>
    <t>SWVG</t>
  </si>
  <si>
    <r>
      <t xml:space="preserve"> 2025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11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5" type="noConversion"/>
  </si>
  <si>
    <t>25007W</t>
    <phoneticPr fontId="5" type="noConversion"/>
  </si>
  <si>
    <t>25410W</t>
    <phoneticPr fontId="5" type="noConversion"/>
  </si>
  <si>
    <t>2508W</t>
    <phoneticPr fontId="5" type="noConversion"/>
  </si>
  <si>
    <t>2540E</t>
  </si>
  <si>
    <t>2540E</t>
    <phoneticPr fontId="5" type="noConversion"/>
  </si>
  <si>
    <t>2541E</t>
  </si>
  <si>
    <t>2542E</t>
  </si>
  <si>
    <t>2543E</t>
  </si>
  <si>
    <t>2539E</t>
    <phoneticPr fontId="5" type="noConversion"/>
  </si>
  <si>
    <t>2512S</t>
    <phoneticPr fontId="5" type="noConversion"/>
  </si>
  <si>
    <t>25012S</t>
    <phoneticPr fontId="5" type="noConversion"/>
  </si>
  <si>
    <t>2513S</t>
    <phoneticPr fontId="5" type="noConversion"/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</si>
  <si>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5" type="noConversion"/>
  </si>
  <si>
    <r>
      <t xml:space="preserve"> 2025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12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5" type="noConversion"/>
  </si>
  <si>
    <t>25510W</t>
    <phoneticPr fontId="5" type="noConversion"/>
  </si>
  <si>
    <t>2513S</t>
    <phoneticPr fontId="5" type="noConversion"/>
  </si>
  <si>
    <t>25013S</t>
    <phoneticPr fontId="5" type="noConversion"/>
  </si>
  <si>
    <t>2514S</t>
    <phoneticPr fontId="5" type="noConversion"/>
  </si>
  <si>
    <t>25014S</t>
    <phoneticPr fontId="5" type="noConversion"/>
  </si>
  <si>
    <t>2515S</t>
    <phoneticPr fontId="5" type="noConversion"/>
  </si>
  <si>
    <t>25110W</t>
    <phoneticPr fontId="5" type="noConversion"/>
  </si>
  <si>
    <t>2508W</t>
    <phoneticPr fontId="5" type="noConversion"/>
  </si>
  <si>
    <t>25008W</t>
    <phoneticPr fontId="5" type="noConversion"/>
  </si>
  <si>
    <t>25411W</t>
    <phoneticPr fontId="5" type="noConversion"/>
  </si>
  <si>
    <t>2544E</t>
  </si>
  <si>
    <t>2544E</t>
    <phoneticPr fontId="5" type="noConversion"/>
  </si>
  <si>
    <t>2545E</t>
  </si>
  <si>
    <t>2546E</t>
  </si>
  <si>
    <t>2547E</t>
  </si>
  <si>
    <t>2543E</t>
    <phoneticPr fontId="5" type="noConversion"/>
  </si>
  <si>
    <t>MADRAS</t>
    <phoneticPr fontId="5" type="noConversion"/>
  </si>
  <si>
    <t>VISAKHAPATNAM</t>
    <phoneticPr fontId="5" type="noConversion"/>
  </si>
  <si>
    <t>钦奈</t>
  </si>
  <si>
    <t>维沙卡帕特南</t>
  </si>
  <si>
    <t>直达</t>
  </si>
  <si>
    <t>SJZG</t>
  </si>
  <si>
    <t>SNL ZHANGJIAGANG</t>
  </si>
  <si>
    <t>2510W</t>
  </si>
  <si>
    <t>SHA</t>
  </si>
  <si>
    <t>SNL HAIKOU</t>
  </si>
  <si>
    <t>USVY</t>
  </si>
  <si>
    <t>ULSAN VOYAGER</t>
  </si>
  <si>
    <t>TSSU</t>
  </si>
  <si>
    <t>TS SHEKOU</t>
  </si>
  <si>
    <t>ZGZH</t>
  </si>
  <si>
    <t>ZHONG GU ZHU HAI</t>
  </si>
  <si>
    <t>中谷珠海</t>
    <phoneticPr fontId="5" type="noConversion"/>
  </si>
  <si>
    <t>德翔蛇口</t>
    <phoneticPr fontId="5" type="noConversion"/>
  </si>
  <si>
    <r>
      <t xml:space="preserve">SIS3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钦奈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维沙卡帕特南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 </t>
    </r>
    <phoneticPr fontId="5" type="noConversion"/>
  </si>
  <si>
    <t>待定</t>
    <phoneticPr fontId="5" type="noConversion"/>
  </si>
  <si>
    <r>
      <t xml:space="preserve">SIS3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清奈-维萨卡帕特南</t>
    </r>
    <phoneticPr fontId="5" type="noConversion"/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</si>
  <si>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4" type="noConversion"/>
  </si>
  <si>
    <t>CHENNAI</t>
    <phoneticPr fontId="5" type="noConversion"/>
  </si>
  <si>
    <t>VISAKHAPATNAM</t>
    <phoneticPr fontId="5" type="noConversion"/>
  </si>
  <si>
    <t>船代：中创</t>
    <phoneticPr fontId="5" type="noConversion"/>
  </si>
  <si>
    <t>清奈</t>
    <phoneticPr fontId="5" type="noConversion"/>
  </si>
  <si>
    <t>维萨卡帕特南</t>
    <phoneticPr fontId="5" type="noConversion"/>
  </si>
  <si>
    <t>TSSU</t>
    <phoneticPr fontId="5" type="noConversion"/>
  </si>
  <si>
    <t>德翔蛇口</t>
    <phoneticPr fontId="5" type="noConversion"/>
  </si>
  <si>
    <t>TS SHEKOU</t>
    <phoneticPr fontId="5" type="noConversion"/>
  </si>
  <si>
    <t>25010W</t>
    <phoneticPr fontId="5" type="noConversion"/>
  </si>
  <si>
    <t>直达</t>
    <phoneticPr fontId="5" type="noConversion"/>
  </si>
  <si>
    <t>ZGZH</t>
    <phoneticPr fontId="5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</si>
  <si>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5" type="noConversion"/>
  </si>
  <si>
    <t>可经釜山中转至日偏/俄罗斯</t>
    <phoneticPr fontId="5" type="noConversion"/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</si>
  <si>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5" type="noConversion"/>
  </si>
  <si>
    <t>QDVY</t>
  </si>
  <si>
    <t>QINGDAO VOYAGER</t>
  </si>
  <si>
    <t>2508E</t>
  </si>
  <si>
    <t>长锦青岛</t>
  </si>
  <si>
    <t>KMSZ</t>
  </si>
  <si>
    <t>KMTC SHENZHEN</t>
  </si>
  <si>
    <t>2509E</t>
    <phoneticPr fontId="5" type="noConversion"/>
  </si>
  <si>
    <t>RENJ</t>
  </si>
  <si>
    <t>REN JIAN 27</t>
  </si>
  <si>
    <t>CMBB</t>
  </si>
  <si>
    <t>TS COLOMBO</t>
  </si>
  <si>
    <t>2510E</t>
  </si>
  <si>
    <t>GTB</t>
  </si>
  <si>
    <t>GANTA BHUM</t>
  </si>
  <si>
    <t>064E</t>
  </si>
  <si>
    <t>宏财</t>
  </si>
  <si>
    <t>仁建27</t>
  </si>
  <si>
    <t>高丽深圳</t>
  </si>
  <si>
    <t>德翔可伦坡</t>
  </si>
  <si>
    <t>2513W</t>
  </si>
  <si>
    <t>25011W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</si>
</sst>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Calibri"/>
      <family val="2"/>
    </font>
    <font>
      <b/>
      <sz val="16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宋体"/>
      <family val="3"/>
      <charset val="134"/>
    </font>
    <font>
      <u/>
      <sz val="11"/>
      <color theme="10"/>
      <name val="等线"/>
      <family val="2"/>
      <scheme val="minor"/>
    </font>
    <font>
      <b/>
      <sz val="11"/>
      <color theme="1"/>
      <name val="Arial"/>
      <family val="2"/>
    </font>
    <font>
      <sz val="10"/>
      <color theme="1"/>
      <name val="宋体"/>
      <family val="3"/>
      <charset val="134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95">
    <xf numFmtId="0" fontId="0" fillId="0" borderId="0" xfId="0"/>
    <xf numFmtId="0" fontId="6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0" fontId="6" fillId="0" borderId="0" xfId="1" applyFont="1" applyFill="1"/>
    <xf numFmtId="0" fontId="7" fillId="0" borderId="1" xfId="1" applyFont="1" applyFill="1" applyBorder="1" applyAlignment="1"/>
    <xf numFmtId="16" fontId="7" fillId="2" borderId="1" xfId="1" applyNumberFormat="1" applyFont="1" applyFill="1" applyBorder="1" applyAlignment="1"/>
    <xf numFmtId="0" fontId="7" fillId="0" borderId="3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6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6" fillId="2" borderId="3" xfId="0" applyNumberFormat="1" applyFont="1" applyFill="1" applyBorder="1" applyAlignment="1">
      <alignment horizontal="center" vertical="center"/>
    </xf>
    <xf numFmtId="16" fontId="6" fillId="0" borderId="3" xfId="0" applyNumberFormat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12" fillId="0" borderId="0" xfId="1" applyFont="1" applyFill="1"/>
    <xf numFmtId="0" fontId="6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16" fontId="7" fillId="2" borderId="1" xfId="1" applyNumberFormat="1" applyFont="1" applyFill="1" applyBorder="1" applyAlignment="1">
      <alignment horizontal="left"/>
    </xf>
    <xf numFmtId="0" fontId="8" fillId="0" borderId="1" xfId="1" applyFont="1" applyFill="1" applyBorder="1" applyAlignment="1"/>
    <xf numFmtId="0" fontId="7" fillId="2" borderId="3" xfId="1" applyFont="1" applyFill="1" applyBorder="1" applyAlignment="1">
      <alignment horizontal="center"/>
    </xf>
    <xf numFmtId="0" fontId="6" fillId="2" borderId="3" xfId="1" applyNumberFormat="1" applyFont="1" applyFill="1" applyBorder="1" applyAlignment="1">
      <alignment horizontal="center" vertical="center"/>
    </xf>
    <xf numFmtId="0" fontId="11" fillId="2" borderId="3" xfId="1" applyNumberFormat="1" applyFont="1" applyFill="1" applyBorder="1" applyAlignment="1">
      <alignment horizontal="center" vertical="center"/>
    </xf>
    <xf numFmtId="16" fontId="6" fillId="2" borderId="3" xfId="1" applyNumberFormat="1" applyFont="1" applyFill="1" applyBorder="1" applyAlignment="1">
      <alignment horizontal="center" vertical="center"/>
    </xf>
    <xf numFmtId="16" fontId="7" fillId="0" borderId="1" xfId="1" applyNumberFormat="1" applyFont="1" applyFill="1" applyBorder="1" applyAlignment="1">
      <alignment horizontal="left"/>
    </xf>
    <xf numFmtId="16" fontId="7" fillId="0" borderId="1" xfId="1" applyNumberFormat="1" applyFont="1" applyFill="1" applyBorder="1" applyAlignment="1"/>
    <xf numFmtId="0" fontId="7" fillId="2" borderId="1" xfId="1" applyFont="1" applyFill="1" applyBorder="1" applyAlignment="1"/>
    <xf numFmtId="16" fontId="12" fillId="0" borderId="5" xfId="1" applyNumberFormat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12" fillId="0" borderId="5" xfId="1" applyNumberFormat="1" applyFont="1" applyFill="1" applyBorder="1" applyAlignment="1">
      <alignment horizontal="center" vertical="center"/>
    </xf>
    <xf numFmtId="0" fontId="12" fillId="0" borderId="5" xfId="1" applyNumberFormat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/>
    </xf>
    <xf numFmtId="0" fontId="7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/>
    </xf>
    <xf numFmtId="0" fontId="7" fillId="0" borderId="0" xfId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9" fillId="0" borderId="1" xfId="2" applyFill="1" applyBorder="1" applyAlignment="1">
      <alignment horizontal="left"/>
    </xf>
    <xf numFmtId="0" fontId="7" fillId="0" borderId="2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/>
    </xf>
    <xf numFmtId="0" fontId="7" fillId="0" borderId="3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/>
    </xf>
    <xf numFmtId="0" fontId="8" fillId="0" borderId="3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left" vertical="top"/>
    </xf>
    <xf numFmtId="0" fontId="7" fillId="0" borderId="5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wrapText="1"/>
    </xf>
    <xf numFmtId="0" fontId="7" fillId="2" borderId="0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hyperlink" Target="mailto:luyao@heung-a.com.cn" TargetMode="External"/><Relationship Id="rId5" Type="http://schemas.openxmlformats.org/officeDocument/2006/relationships/hyperlink" Target="mailto:wudanni@heung-a.com.cn" TargetMode="External"/><Relationship Id="rId4" Type="http://schemas.openxmlformats.org/officeDocument/2006/relationships/hyperlink" Target="mailto:wudanni@heung-a.com.c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wudanni@heung-a.com.cn" TargetMode="External"/><Relationship Id="rId4" Type="http://schemas.openxmlformats.org/officeDocument/2006/relationships/hyperlink" Target="mailto:wudanni@heung-a.com.cn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wudanni@heung-a.com.cn" TargetMode="External"/><Relationship Id="rId4" Type="http://schemas.openxmlformats.org/officeDocument/2006/relationships/hyperlink" Target="mailto:wudanni@heung-a.com.cn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wudanni@heung-a.com.cn" TargetMode="External"/><Relationship Id="rId4" Type="http://schemas.openxmlformats.org/officeDocument/2006/relationships/hyperlink" Target="mailto:wudanni@heung-a.com.cn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4" Type="http://schemas.openxmlformats.org/officeDocument/2006/relationships/hyperlink" Target="mailto:wudanni@heung-a.com.cn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hyperlink" Target="mailto:liyongzhen@heung-a.com.cn" TargetMode="External"/><Relationship Id="rId5" Type="http://schemas.openxmlformats.org/officeDocument/2006/relationships/hyperlink" Target="mailto:wudanni@heung-a.com.cn" TargetMode="External"/><Relationship Id="rId4" Type="http://schemas.openxmlformats.org/officeDocument/2006/relationships/hyperlink" Target="mailto:wudanni@heung-a.com.cn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hyperlink" Target="mailto:liyongzhen@heung-a.com.cn" TargetMode="External"/><Relationship Id="rId5" Type="http://schemas.openxmlformats.org/officeDocument/2006/relationships/hyperlink" Target="mailto:wudanni@heung-a.com.cn" TargetMode="External"/><Relationship Id="rId4" Type="http://schemas.openxmlformats.org/officeDocument/2006/relationships/hyperlink" Target="mailto:wudanni@heung-a.com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22" workbookViewId="0">
      <selection activeCell="N9" sqref="N9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2.125" customWidth="1"/>
  </cols>
  <sheetData>
    <row r="1" spans="1:10" ht="21.75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21.75" customHeight="1" x14ac:dyDescent="0.2">
      <c r="A2" s="52" t="s">
        <v>83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ht="21" x14ac:dyDescent="0.25">
      <c r="A3" s="1"/>
      <c r="B3" s="1"/>
      <c r="C3" s="33"/>
      <c r="D3" s="2"/>
      <c r="E3" s="2"/>
      <c r="F3" s="2"/>
      <c r="G3" s="2"/>
      <c r="H3" s="2"/>
      <c r="I3" s="3"/>
      <c r="J3" s="3"/>
    </row>
    <row r="4" spans="1:10" ht="15" x14ac:dyDescent="0.25">
      <c r="A4" s="1"/>
      <c r="B4" s="1"/>
      <c r="C4" s="32" t="s">
        <v>1</v>
      </c>
      <c r="D4" s="4"/>
      <c r="E4" s="4"/>
      <c r="F4" s="4"/>
      <c r="G4" s="5" t="s">
        <v>2</v>
      </c>
      <c r="H4" s="53" t="s">
        <v>3</v>
      </c>
      <c r="I4" s="53"/>
      <c r="J4" s="53"/>
    </row>
    <row r="5" spans="1:10" ht="15" x14ac:dyDescent="0.25">
      <c r="A5" s="54" t="s">
        <v>4</v>
      </c>
      <c r="B5" s="54" t="s">
        <v>5</v>
      </c>
      <c r="C5" s="54" t="s">
        <v>6</v>
      </c>
      <c r="D5" s="54" t="s">
        <v>7</v>
      </c>
      <c r="E5" s="6" t="s">
        <v>8</v>
      </c>
      <c r="F5" s="6" t="s">
        <v>9</v>
      </c>
      <c r="G5" s="56" t="s">
        <v>10</v>
      </c>
      <c r="H5" s="57"/>
      <c r="I5" s="57"/>
      <c r="J5" s="58"/>
    </row>
    <row r="6" spans="1:10" ht="15" x14ac:dyDescent="0.25">
      <c r="A6" s="55"/>
      <c r="B6" s="55"/>
      <c r="C6" s="55"/>
      <c r="D6" s="55"/>
      <c r="E6" s="6" t="s">
        <v>11</v>
      </c>
      <c r="F6" s="7" t="s">
        <v>12</v>
      </c>
      <c r="G6" s="59"/>
      <c r="H6" s="60"/>
      <c r="I6" s="60"/>
      <c r="J6" s="61"/>
    </row>
    <row r="7" spans="1:10" ht="16.5" customHeight="1" x14ac:dyDescent="0.2">
      <c r="A7" s="8" t="s">
        <v>13</v>
      </c>
      <c r="B7" s="9" t="s">
        <v>14</v>
      </c>
      <c r="C7" s="8" t="s">
        <v>15</v>
      </c>
      <c r="D7" s="8" t="s">
        <v>84</v>
      </c>
      <c r="E7" s="10">
        <v>45814</v>
      </c>
      <c r="F7" s="11">
        <f>E7+22</f>
        <v>45836</v>
      </c>
      <c r="G7" s="56" t="s">
        <v>16</v>
      </c>
      <c r="H7" s="57"/>
      <c r="I7" s="57"/>
      <c r="J7" s="58"/>
    </row>
    <row r="8" spans="1:10" ht="16.5" customHeight="1" x14ac:dyDescent="0.2">
      <c r="A8" s="8" t="s">
        <v>65</v>
      </c>
      <c r="B8" s="9" t="s">
        <v>64</v>
      </c>
      <c r="C8" s="8" t="s">
        <v>71</v>
      </c>
      <c r="D8" s="8" t="s">
        <v>85</v>
      </c>
      <c r="E8" s="10">
        <v>45831</v>
      </c>
      <c r="F8" s="11">
        <f>E8+22</f>
        <v>45853</v>
      </c>
      <c r="G8" s="59"/>
      <c r="H8" s="60"/>
      <c r="I8" s="60"/>
      <c r="J8" s="61"/>
    </row>
    <row r="9" spans="1:10" ht="15" x14ac:dyDescent="0.25">
      <c r="A9" s="12"/>
      <c r="B9" s="12"/>
      <c r="C9" s="13"/>
      <c r="D9" s="14"/>
      <c r="E9" s="14"/>
      <c r="F9" s="14"/>
      <c r="G9" s="14"/>
      <c r="H9" s="14"/>
      <c r="I9" s="14"/>
      <c r="J9" s="14"/>
    </row>
    <row r="10" spans="1:10" ht="15" x14ac:dyDescent="0.25">
      <c r="A10" s="15"/>
      <c r="B10" s="16"/>
      <c r="C10" s="17" t="s">
        <v>20</v>
      </c>
      <c r="D10" s="5"/>
      <c r="E10" s="5"/>
      <c r="F10" s="5"/>
      <c r="G10" s="18" t="s">
        <v>21</v>
      </c>
      <c r="H10" s="53" t="s">
        <v>22</v>
      </c>
      <c r="I10" s="53"/>
      <c r="J10" s="53"/>
    </row>
    <row r="11" spans="1:10" ht="15" customHeight="1" x14ac:dyDescent="0.25">
      <c r="A11" s="62" t="s">
        <v>4</v>
      </c>
      <c r="B11" s="62" t="s">
        <v>5</v>
      </c>
      <c r="C11" s="62" t="s">
        <v>6</v>
      </c>
      <c r="D11" s="62" t="s">
        <v>7</v>
      </c>
      <c r="E11" s="19" t="s">
        <v>8</v>
      </c>
      <c r="F11" s="19" t="s">
        <v>23</v>
      </c>
      <c r="G11" s="19" t="s">
        <v>24</v>
      </c>
      <c r="H11" s="19" t="s">
        <v>25</v>
      </c>
      <c r="I11" s="64" t="s">
        <v>26</v>
      </c>
      <c r="J11" s="65"/>
    </row>
    <row r="12" spans="1:10" ht="15" x14ac:dyDescent="0.25">
      <c r="A12" s="63"/>
      <c r="B12" s="63"/>
      <c r="C12" s="63"/>
      <c r="D12" s="63"/>
      <c r="E12" s="19" t="s">
        <v>11</v>
      </c>
      <c r="F12" s="19" t="s">
        <v>27</v>
      </c>
      <c r="G12" s="19" t="s">
        <v>28</v>
      </c>
      <c r="H12" s="19" t="s">
        <v>29</v>
      </c>
      <c r="I12" s="66"/>
      <c r="J12" s="67"/>
    </row>
    <row r="13" spans="1:10" ht="15" x14ac:dyDescent="0.2">
      <c r="A13" s="20" t="s">
        <v>75</v>
      </c>
      <c r="B13" s="21" t="s">
        <v>30</v>
      </c>
      <c r="C13" s="20" t="s">
        <v>74</v>
      </c>
      <c r="D13" s="20" t="s">
        <v>86</v>
      </c>
      <c r="E13" s="10">
        <v>45815</v>
      </c>
      <c r="F13" s="22">
        <f t="shared" ref="F13:F16" si="0">E13+2</f>
        <v>45817</v>
      </c>
      <c r="G13" s="22">
        <f t="shared" ref="G13:G16" si="1">E13+3</f>
        <v>45818</v>
      </c>
      <c r="H13" s="22">
        <f t="shared" ref="H13:H16" si="2">E13+4</f>
        <v>45819</v>
      </c>
      <c r="I13" s="64" t="s">
        <v>31</v>
      </c>
      <c r="J13" s="65"/>
    </row>
    <row r="14" spans="1:10" ht="15" customHeight="1" x14ac:dyDescent="0.2">
      <c r="A14" s="20" t="s">
        <v>75</v>
      </c>
      <c r="B14" s="21" t="s">
        <v>30</v>
      </c>
      <c r="C14" s="20" t="s">
        <v>74</v>
      </c>
      <c r="D14" s="20" t="s">
        <v>87</v>
      </c>
      <c r="E14" s="10">
        <v>45822</v>
      </c>
      <c r="F14" s="22">
        <f t="shared" si="0"/>
        <v>45824</v>
      </c>
      <c r="G14" s="22">
        <f t="shared" si="1"/>
        <v>45825</v>
      </c>
      <c r="H14" s="22">
        <f t="shared" si="2"/>
        <v>45826</v>
      </c>
      <c r="I14" s="68"/>
      <c r="J14" s="69"/>
    </row>
    <row r="15" spans="1:10" ht="15" customHeight="1" x14ac:dyDescent="0.2">
      <c r="A15" s="20" t="s">
        <v>75</v>
      </c>
      <c r="B15" s="21" t="s">
        <v>30</v>
      </c>
      <c r="C15" s="20" t="s">
        <v>74</v>
      </c>
      <c r="D15" s="20" t="s">
        <v>88</v>
      </c>
      <c r="E15" s="10">
        <v>45829</v>
      </c>
      <c r="F15" s="22">
        <f t="shared" si="0"/>
        <v>45831</v>
      </c>
      <c r="G15" s="22">
        <f t="shared" si="1"/>
        <v>45832</v>
      </c>
      <c r="H15" s="22">
        <f t="shared" si="2"/>
        <v>45833</v>
      </c>
      <c r="I15" s="68"/>
      <c r="J15" s="69"/>
    </row>
    <row r="16" spans="1:10" ht="15" customHeight="1" x14ac:dyDescent="0.2">
      <c r="A16" s="20" t="s">
        <v>75</v>
      </c>
      <c r="B16" s="21" t="s">
        <v>30</v>
      </c>
      <c r="C16" s="20" t="s">
        <v>74</v>
      </c>
      <c r="D16" s="20" t="s">
        <v>89</v>
      </c>
      <c r="E16" s="10">
        <v>45835</v>
      </c>
      <c r="F16" s="22">
        <f t="shared" si="0"/>
        <v>45837</v>
      </c>
      <c r="G16" s="22">
        <f t="shared" si="1"/>
        <v>45838</v>
      </c>
      <c r="H16" s="22">
        <f t="shared" si="2"/>
        <v>45839</v>
      </c>
      <c r="I16" s="66"/>
      <c r="J16" s="67"/>
    </row>
    <row r="17" spans="1:10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15" x14ac:dyDescent="0.25">
      <c r="A18" s="1"/>
      <c r="B18" s="1"/>
      <c r="C18" s="23" t="s">
        <v>32</v>
      </c>
      <c r="D18" s="24"/>
      <c r="E18" s="24"/>
      <c r="F18" s="24"/>
      <c r="G18" s="25" t="s">
        <v>76</v>
      </c>
      <c r="H18" s="53" t="s">
        <v>77</v>
      </c>
      <c r="I18" s="53"/>
      <c r="J18" s="53"/>
    </row>
    <row r="19" spans="1:10" ht="15" x14ac:dyDescent="0.25">
      <c r="A19" s="54" t="s">
        <v>4</v>
      </c>
      <c r="B19" s="54" t="s">
        <v>5</v>
      </c>
      <c r="C19" s="54" t="s">
        <v>6</v>
      </c>
      <c r="D19" s="54" t="s">
        <v>7</v>
      </c>
      <c r="E19" s="6" t="s">
        <v>8</v>
      </c>
      <c r="F19" s="6" t="s">
        <v>23</v>
      </c>
      <c r="G19" s="6" t="s">
        <v>24</v>
      </c>
      <c r="H19" s="6" t="s">
        <v>25</v>
      </c>
      <c r="I19" s="70" t="s">
        <v>26</v>
      </c>
      <c r="J19" s="71"/>
    </row>
    <row r="20" spans="1:10" ht="15" x14ac:dyDescent="0.25">
      <c r="A20" s="55"/>
      <c r="B20" s="55"/>
      <c r="C20" s="55"/>
      <c r="D20" s="55"/>
      <c r="E20" s="6" t="s">
        <v>11</v>
      </c>
      <c r="F20" s="6" t="s">
        <v>27</v>
      </c>
      <c r="G20" s="6" t="s">
        <v>28</v>
      </c>
      <c r="H20" s="6" t="s">
        <v>29</v>
      </c>
      <c r="I20" s="72"/>
      <c r="J20" s="73"/>
    </row>
    <row r="21" spans="1:10" ht="15" customHeight="1" x14ac:dyDescent="0.2">
      <c r="A21" s="8" t="s">
        <v>67</v>
      </c>
      <c r="B21" s="9" t="s">
        <v>68</v>
      </c>
      <c r="C21" s="8" t="s">
        <v>66</v>
      </c>
      <c r="D21" s="20" t="s">
        <v>90</v>
      </c>
      <c r="E21" s="10">
        <v>45810</v>
      </c>
      <c r="F21" s="22">
        <f>E21+2</f>
        <v>45812</v>
      </c>
      <c r="G21" s="22">
        <f t="shared" ref="G21:G24" si="3">E21+3</f>
        <v>45813</v>
      </c>
      <c r="H21" s="22">
        <f t="shared" ref="H21:H24" si="4">E21+4</f>
        <v>45814</v>
      </c>
      <c r="I21" s="70" t="s">
        <v>31</v>
      </c>
      <c r="J21" s="71"/>
    </row>
    <row r="22" spans="1:10" ht="15" x14ac:dyDescent="0.2">
      <c r="A22" s="8" t="s">
        <v>67</v>
      </c>
      <c r="B22" s="9" t="s">
        <v>68</v>
      </c>
      <c r="C22" s="8" t="s">
        <v>66</v>
      </c>
      <c r="D22" s="20" t="s">
        <v>72</v>
      </c>
      <c r="E22" s="10">
        <v>45818</v>
      </c>
      <c r="F22" s="22">
        <f>E22+2</f>
        <v>45820</v>
      </c>
      <c r="G22" s="22">
        <f t="shared" si="3"/>
        <v>45821</v>
      </c>
      <c r="H22" s="22">
        <f t="shared" si="4"/>
        <v>45822</v>
      </c>
      <c r="I22" s="81"/>
      <c r="J22" s="82"/>
    </row>
    <row r="23" spans="1:10" ht="15" x14ac:dyDescent="0.2">
      <c r="A23" s="8" t="s">
        <v>67</v>
      </c>
      <c r="B23" s="9" t="s">
        <v>68</v>
      </c>
      <c r="C23" s="8" t="s">
        <v>66</v>
      </c>
      <c r="D23" s="20" t="s">
        <v>73</v>
      </c>
      <c r="E23" s="10">
        <v>45825</v>
      </c>
      <c r="F23" s="22">
        <f t="shared" ref="F23:F24" si="5">E23+2</f>
        <v>45827</v>
      </c>
      <c r="G23" s="22">
        <f t="shared" si="3"/>
        <v>45828</v>
      </c>
      <c r="H23" s="22">
        <f t="shared" si="4"/>
        <v>45829</v>
      </c>
      <c r="I23" s="81"/>
      <c r="J23" s="82"/>
    </row>
    <row r="24" spans="1:10" ht="15" x14ac:dyDescent="0.2">
      <c r="A24" s="8" t="s">
        <v>67</v>
      </c>
      <c r="B24" s="9" t="s">
        <v>68</v>
      </c>
      <c r="C24" s="8" t="s">
        <v>66</v>
      </c>
      <c r="D24" s="20" t="s">
        <v>81</v>
      </c>
      <c r="E24" s="10">
        <v>45832</v>
      </c>
      <c r="F24" s="22">
        <f t="shared" si="5"/>
        <v>45834</v>
      </c>
      <c r="G24" s="22">
        <f t="shared" si="3"/>
        <v>45835</v>
      </c>
      <c r="H24" s="22">
        <f t="shared" si="4"/>
        <v>45836</v>
      </c>
      <c r="I24" s="81"/>
      <c r="J24" s="82"/>
    </row>
    <row r="25" spans="1:10" ht="15" x14ac:dyDescent="0.25">
      <c r="A25" s="14"/>
      <c r="B25" s="14"/>
      <c r="C25" s="13"/>
      <c r="D25" s="14"/>
      <c r="E25" s="14"/>
      <c r="F25" s="26"/>
      <c r="G25" s="26"/>
      <c r="H25" s="26"/>
      <c r="I25" s="27"/>
      <c r="J25" s="27"/>
    </row>
    <row r="26" spans="1:10" ht="15" x14ac:dyDescent="0.25">
      <c r="A26" s="14"/>
      <c r="B26" s="14"/>
      <c r="C26" s="23" t="s">
        <v>33</v>
      </c>
      <c r="D26" s="4"/>
      <c r="E26" s="4"/>
      <c r="F26" s="4"/>
      <c r="G26" s="5" t="s">
        <v>34</v>
      </c>
      <c r="H26" s="53" t="s">
        <v>35</v>
      </c>
      <c r="I26" s="74"/>
      <c r="J26" s="74"/>
    </row>
    <row r="27" spans="1:10" ht="15" x14ac:dyDescent="0.2">
      <c r="A27" s="54" t="s">
        <v>4</v>
      </c>
      <c r="B27" s="54" t="s">
        <v>5</v>
      </c>
      <c r="C27" s="54" t="s">
        <v>6</v>
      </c>
      <c r="D27" s="54" t="s">
        <v>7</v>
      </c>
      <c r="E27" s="28" t="s">
        <v>8</v>
      </c>
      <c r="F27" s="28" t="s">
        <v>23</v>
      </c>
      <c r="G27" s="28" t="s">
        <v>25</v>
      </c>
      <c r="H27" s="75" t="s">
        <v>26</v>
      </c>
      <c r="I27" s="75"/>
      <c r="J27" s="75"/>
    </row>
    <row r="28" spans="1:10" ht="15" x14ac:dyDescent="0.2">
      <c r="A28" s="55"/>
      <c r="B28" s="55"/>
      <c r="C28" s="55"/>
      <c r="D28" s="55"/>
      <c r="E28" s="28" t="s">
        <v>11</v>
      </c>
      <c r="F28" s="28" t="s">
        <v>27</v>
      </c>
      <c r="G28" s="28" t="s">
        <v>29</v>
      </c>
      <c r="H28" s="75"/>
      <c r="I28" s="75"/>
      <c r="J28" s="75"/>
    </row>
    <row r="29" spans="1:10" ht="15" x14ac:dyDescent="0.2">
      <c r="A29" s="8" t="s">
        <v>36</v>
      </c>
      <c r="B29" s="9" t="s">
        <v>37</v>
      </c>
      <c r="C29" s="8" t="s">
        <v>38</v>
      </c>
      <c r="D29" s="8" t="s">
        <v>91</v>
      </c>
      <c r="E29" s="10">
        <v>45813</v>
      </c>
      <c r="F29" s="22">
        <f>E29+3</f>
        <v>45816</v>
      </c>
      <c r="G29" s="22">
        <f>E29+4</f>
        <v>45817</v>
      </c>
      <c r="H29" s="75" t="s">
        <v>31</v>
      </c>
      <c r="I29" s="75"/>
      <c r="J29" s="75"/>
    </row>
    <row r="30" spans="1:10" ht="15" x14ac:dyDescent="0.2">
      <c r="A30" s="8" t="s">
        <v>36</v>
      </c>
      <c r="B30" s="9" t="s">
        <v>37</v>
      </c>
      <c r="C30" s="8" t="s">
        <v>38</v>
      </c>
      <c r="D30" s="8" t="s">
        <v>92</v>
      </c>
      <c r="E30" s="10">
        <v>45821</v>
      </c>
      <c r="F30" s="22">
        <f>E30+3</f>
        <v>45824</v>
      </c>
      <c r="G30" s="22">
        <f>E30+4</f>
        <v>45825</v>
      </c>
      <c r="H30" s="75"/>
      <c r="I30" s="75"/>
      <c r="J30" s="75"/>
    </row>
    <row r="31" spans="1:10" ht="15" x14ac:dyDescent="0.2">
      <c r="A31" s="8" t="s">
        <v>36</v>
      </c>
      <c r="B31" s="9" t="s">
        <v>37</v>
      </c>
      <c r="C31" s="8" t="s">
        <v>38</v>
      </c>
      <c r="D31" s="8" t="s">
        <v>93</v>
      </c>
      <c r="E31" s="10">
        <v>45830</v>
      </c>
      <c r="F31" s="22">
        <f>E31+3</f>
        <v>45833</v>
      </c>
      <c r="G31" s="22">
        <f>E31+4</f>
        <v>45834</v>
      </c>
      <c r="H31" s="75"/>
      <c r="I31" s="75"/>
      <c r="J31" s="75"/>
    </row>
    <row r="32" spans="1:10" ht="15" x14ac:dyDescent="0.25">
      <c r="A32" s="29"/>
      <c r="B32" s="29"/>
      <c r="C32" s="30"/>
      <c r="D32" s="30"/>
      <c r="E32" s="26"/>
      <c r="F32" s="26"/>
      <c r="G32" s="26"/>
      <c r="H32" s="27"/>
      <c r="I32" s="27"/>
      <c r="J32" s="27"/>
    </row>
    <row r="33" spans="1:10" ht="15" x14ac:dyDescent="0.25">
      <c r="A33" s="1"/>
      <c r="B33" s="1"/>
      <c r="C33" s="32" t="s">
        <v>39</v>
      </c>
      <c r="D33" s="4"/>
      <c r="E33" s="4"/>
      <c r="F33" s="4"/>
      <c r="G33" s="5" t="s">
        <v>34</v>
      </c>
      <c r="H33" s="53" t="s">
        <v>35</v>
      </c>
      <c r="I33" s="85"/>
      <c r="J33" s="85"/>
    </row>
    <row r="34" spans="1:10" ht="15" x14ac:dyDescent="0.25">
      <c r="A34" s="54" t="s">
        <v>4</v>
      </c>
      <c r="B34" s="54" t="s">
        <v>5</v>
      </c>
      <c r="C34" s="54" t="s">
        <v>6</v>
      </c>
      <c r="D34" s="54" t="s">
        <v>7</v>
      </c>
      <c r="E34" s="6" t="s">
        <v>8</v>
      </c>
      <c r="F34" s="6" t="s">
        <v>40</v>
      </c>
      <c r="G34" s="6" t="s">
        <v>41</v>
      </c>
      <c r="H34" s="86" t="s">
        <v>42</v>
      </c>
      <c r="I34" s="75"/>
      <c r="J34" s="75"/>
    </row>
    <row r="35" spans="1:10" ht="15" x14ac:dyDescent="0.25">
      <c r="A35" s="55"/>
      <c r="B35" s="55"/>
      <c r="C35" s="55"/>
      <c r="D35" s="55"/>
      <c r="E35" s="6" t="s">
        <v>11</v>
      </c>
      <c r="F35" s="6" t="s">
        <v>43</v>
      </c>
      <c r="G35" s="6" t="s">
        <v>44</v>
      </c>
      <c r="H35" s="75"/>
      <c r="I35" s="75"/>
      <c r="J35" s="75"/>
    </row>
    <row r="36" spans="1:10" ht="15" customHeight="1" x14ac:dyDescent="0.2">
      <c r="A36" s="8" t="s">
        <v>45</v>
      </c>
      <c r="B36" s="9" t="s">
        <v>46</v>
      </c>
      <c r="C36" s="8" t="s">
        <v>47</v>
      </c>
      <c r="D36" s="8" t="s">
        <v>78</v>
      </c>
      <c r="E36" s="10">
        <v>45809</v>
      </c>
      <c r="F36" s="11">
        <f t="shared" ref="F36" si="6">E36+8</f>
        <v>45817</v>
      </c>
      <c r="G36" s="11">
        <f t="shared" ref="G36" si="7">E36+9</f>
        <v>45818</v>
      </c>
      <c r="H36" s="56" t="s">
        <v>96</v>
      </c>
      <c r="I36" s="57"/>
      <c r="J36" s="58"/>
    </row>
    <row r="37" spans="1:10" ht="15" x14ac:dyDescent="0.2">
      <c r="A37" s="8" t="s">
        <v>48</v>
      </c>
      <c r="B37" s="9" t="s">
        <v>49</v>
      </c>
      <c r="C37" s="8" t="s">
        <v>50</v>
      </c>
      <c r="D37" s="8" t="s">
        <v>80</v>
      </c>
      <c r="E37" s="10">
        <v>45815</v>
      </c>
      <c r="F37" s="11">
        <f t="shared" ref="F37:F39" si="8">E37+8</f>
        <v>45823</v>
      </c>
      <c r="G37" s="11">
        <f t="shared" ref="G37:G39" si="9">E37+9</f>
        <v>45824</v>
      </c>
      <c r="H37" s="78"/>
      <c r="I37" s="79"/>
      <c r="J37" s="80"/>
    </row>
    <row r="38" spans="1:10" ht="15" x14ac:dyDescent="0.2">
      <c r="A38" s="8" t="s">
        <v>51</v>
      </c>
      <c r="B38" s="9" t="s">
        <v>52</v>
      </c>
      <c r="C38" s="8" t="s">
        <v>79</v>
      </c>
      <c r="D38" s="8" t="s">
        <v>95</v>
      </c>
      <c r="E38" s="10">
        <v>45820</v>
      </c>
      <c r="F38" s="11">
        <f t="shared" si="8"/>
        <v>45828</v>
      </c>
      <c r="G38" s="11">
        <f t="shared" si="9"/>
        <v>45829</v>
      </c>
      <c r="H38" s="78"/>
      <c r="I38" s="79"/>
      <c r="J38" s="80"/>
    </row>
    <row r="39" spans="1:10" ht="15" x14ac:dyDescent="0.2">
      <c r="A39" s="8" t="s">
        <v>45</v>
      </c>
      <c r="B39" s="9" t="s">
        <v>46</v>
      </c>
      <c r="C39" s="8" t="s">
        <v>47</v>
      </c>
      <c r="D39" s="8" t="s">
        <v>95</v>
      </c>
      <c r="E39" s="10">
        <v>45836</v>
      </c>
      <c r="F39" s="11">
        <f t="shared" si="8"/>
        <v>45844</v>
      </c>
      <c r="G39" s="11">
        <f t="shared" si="9"/>
        <v>45845</v>
      </c>
      <c r="H39" s="59"/>
      <c r="I39" s="60"/>
      <c r="J39" s="61"/>
    </row>
    <row r="40" spans="1:10" ht="15" x14ac:dyDescent="0.25">
      <c r="A40" s="12"/>
      <c r="B40" s="12"/>
      <c r="C40" s="13"/>
      <c r="D40" s="14"/>
      <c r="E40" s="14"/>
      <c r="F40" s="14"/>
      <c r="G40" s="14"/>
      <c r="H40" s="14"/>
      <c r="I40" s="14"/>
      <c r="J40" s="14"/>
    </row>
    <row r="41" spans="1:10" ht="15" x14ac:dyDescent="0.25">
      <c r="A41" s="14"/>
      <c r="B41" s="14"/>
      <c r="C41" s="23" t="s">
        <v>53</v>
      </c>
      <c r="D41" s="4"/>
      <c r="E41" s="4"/>
      <c r="F41" s="4"/>
      <c r="G41" s="5" t="s">
        <v>2</v>
      </c>
      <c r="H41" s="53" t="s">
        <v>3</v>
      </c>
      <c r="I41" s="53"/>
      <c r="J41" s="53"/>
    </row>
    <row r="42" spans="1:10" ht="15" x14ac:dyDescent="0.2">
      <c r="A42" s="54" t="s">
        <v>4</v>
      </c>
      <c r="B42" s="54" t="s">
        <v>5</v>
      </c>
      <c r="C42" s="54" t="s">
        <v>6</v>
      </c>
      <c r="D42" s="54" t="s">
        <v>7</v>
      </c>
      <c r="E42" s="28" t="s">
        <v>8</v>
      </c>
      <c r="F42" s="28" t="s">
        <v>54</v>
      </c>
      <c r="G42" s="28" t="s">
        <v>55</v>
      </c>
      <c r="H42" s="28" t="s">
        <v>56</v>
      </c>
      <c r="I42" s="28" t="s">
        <v>57</v>
      </c>
      <c r="J42" s="83" t="s">
        <v>10</v>
      </c>
    </row>
    <row r="43" spans="1:10" ht="15" x14ac:dyDescent="0.2">
      <c r="A43" s="55"/>
      <c r="B43" s="55"/>
      <c r="C43" s="55"/>
      <c r="D43" s="55"/>
      <c r="E43" s="28" t="s">
        <v>11</v>
      </c>
      <c r="F43" s="31" t="s">
        <v>58</v>
      </c>
      <c r="G43" s="31" t="s">
        <v>59</v>
      </c>
      <c r="H43" s="31" t="s">
        <v>60</v>
      </c>
      <c r="I43" s="31" t="s">
        <v>61</v>
      </c>
      <c r="J43" s="84"/>
    </row>
    <row r="44" spans="1:10" ht="15" x14ac:dyDescent="0.2">
      <c r="A44" s="8" t="s">
        <v>63</v>
      </c>
      <c r="B44" s="9" t="s">
        <v>62</v>
      </c>
      <c r="C44" s="8" t="s">
        <v>69</v>
      </c>
      <c r="D44" s="8" t="s">
        <v>165</v>
      </c>
      <c r="E44" s="10">
        <v>45812</v>
      </c>
      <c r="F44" s="22">
        <f t="shared" ref="F44" si="10">E44+24</f>
        <v>45836</v>
      </c>
      <c r="G44" s="22">
        <f t="shared" ref="G44:I45" si="11">F44+2</f>
        <v>45838</v>
      </c>
      <c r="H44" s="22">
        <f t="shared" si="11"/>
        <v>45840</v>
      </c>
      <c r="I44" s="22">
        <f t="shared" si="11"/>
        <v>45842</v>
      </c>
      <c r="J44" s="76"/>
    </row>
    <row r="45" spans="1:10" ht="15" x14ac:dyDescent="0.2">
      <c r="A45" s="8" t="s">
        <v>97</v>
      </c>
      <c r="B45" s="9" t="s">
        <v>98</v>
      </c>
      <c r="C45" s="8" t="s">
        <v>99</v>
      </c>
      <c r="D45" s="8" t="s">
        <v>100</v>
      </c>
      <c r="E45" s="10">
        <v>45818</v>
      </c>
      <c r="F45" s="22">
        <f t="shared" ref="F45" si="12">E45+24</f>
        <v>45842</v>
      </c>
      <c r="G45" s="22">
        <f t="shared" ref="G45" si="13">F45+2</f>
        <v>45844</v>
      </c>
      <c r="H45" s="22">
        <f t="shared" si="11"/>
        <v>45846</v>
      </c>
      <c r="I45" s="22">
        <f t="shared" si="11"/>
        <v>45848</v>
      </c>
      <c r="J45" s="77"/>
    </row>
  </sheetData>
  <mergeCells count="44">
    <mergeCell ref="J44:J45"/>
    <mergeCell ref="H36:J39"/>
    <mergeCell ref="I21:J24"/>
    <mergeCell ref="H41:J41"/>
    <mergeCell ref="A42:A43"/>
    <mergeCell ref="B42:B43"/>
    <mergeCell ref="C42:C43"/>
    <mergeCell ref="D42:D43"/>
    <mergeCell ref="J42:J43"/>
    <mergeCell ref="H29:J31"/>
    <mergeCell ref="H33:J33"/>
    <mergeCell ref="A34:A35"/>
    <mergeCell ref="B34:B35"/>
    <mergeCell ref="C34:C35"/>
    <mergeCell ref="D34:D35"/>
    <mergeCell ref="H34:J35"/>
    <mergeCell ref="H26:J26"/>
    <mergeCell ref="A27:A28"/>
    <mergeCell ref="B27:B28"/>
    <mergeCell ref="C27:C28"/>
    <mergeCell ref="D27:D28"/>
    <mergeCell ref="H27:J28"/>
    <mergeCell ref="I13:J16"/>
    <mergeCell ref="H18:J18"/>
    <mergeCell ref="A19:A20"/>
    <mergeCell ref="B19:B20"/>
    <mergeCell ref="C19:C20"/>
    <mergeCell ref="D19:D20"/>
    <mergeCell ref="I19:J20"/>
    <mergeCell ref="G7:J8"/>
    <mergeCell ref="H10:J10"/>
    <mergeCell ref="A11:A12"/>
    <mergeCell ref="B11:B12"/>
    <mergeCell ref="C11:C12"/>
    <mergeCell ref="D11:D12"/>
    <mergeCell ref="I11:J12"/>
    <mergeCell ref="A1:J1"/>
    <mergeCell ref="A2:J2"/>
    <mergeCell ref="H4:J4"/>
    <mergeCell ref="A5:A6"/>
    <mergeCell ref="B5:B6"/>
    <mergeCell ref="C5:C6"/>
    <mergeCell ref="D5:D6"/>
    <mergeCell ref="G5:J6"/>
  </mergeCells>
  <phoneticPr fontId="5" type="noConversion"/>
  <hyperlinks>
    <hyperlink ref="H4" r:id="rId1"/>
    <hyperlink ref="H10" r:id="rId2"/>
    <hyperlink ref="H18" r:id="rId3"/>
    <hyperlink ref="H26" r:id="rId4"/>
    <hyperlink ref="H33" r:id="rId5"/>
    <hyperlink ref="H41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19" workbookViewId="0">
      <selection activeCell="D46" sqref="D46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2.125" customWidth="1"/>
  </cols>
  <sheetData>
    <row r="1" spans="1:10" ht="21.75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21.75" customHeight="1" x14ac:dyDescent="0.2">
      <c r="A2" s="52" t="s">
        <v>101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ht="21" x14ac:dyDescent="0.25">
      <c r="A3" s="1"/>
      <c r="B3" s="1"/>
      <c r="C3" s="35"/>
      <c r="D3" s="2"/>
      <c r="E3" s="2"/>
      <c r="F3" s="2"/>
      <c r="G3" s="2"/>
      <c r="H3" s="2"/>
      <c r="I3" s="3"/>
      <c r="J3" s="3"/>
    </row>
    <row r="4" spans="1:10" ht="15" x14ac:dyDescent="0.25">
      <c r="A4" s="1"/>
      <c r="B4" s="1"/>
      <c r="C4" s="34" t="s">
        <v>1</v>
      </c>
      <c r="D4" s="4"/>
      <c r="E4" s="4"/>
      <c r="F4" s="4"/>
      <c r="G4" s="5" t="s">
        <v>2</v>
      </c>
      <c r="H4" s="53" t="s">
        <v>3</v>
      </c>
      <c r="I4" s="53"/>
      <c r="J4" s="53"/>
    </row>
    <row r="5" spans="1:10" ht="15" x14ac:dyDescent="0.25">
      <c r="A5" s="54" t="s">
        <v>4</v>
      </c>
      <c r="B5" s="54" t="s">
        <v>5</v>
      </c>
      <c r="C5" s="54" t="s">
        <v>6</v>
      </c>
      <c r="D5" s="54" t="s">
        <v>7</v>
      </c>
      <c r="E5" s="6" t="s">
        <v>8</v>
      </c>
      <c r="F5" s="6" t="s">
        <v>9</v>
      </c>
      <c r="G5" s="56" t="s">
        <v>10</v>
      </c>
      <c r="H5" s="57"/>
      <c r="I5" s="57"/>
      <c r="J5" s="58"/>
    </row>
    <row r="6" spans="1:10" ht="15" x14ac:dyDescent="0.25">
      <c r="A6" s="55"/>
      <c r="B6" s="55"/>
      <c r="C6" s="55"/>
      <c r="D6" s="55"/>
      <c r="E6" s="6" t="s">
        <v>11</v>
      </c>
      <c r="F6" s="7" t="s">
        <v>12</v>
      </c>
      <c r="G6" s="59"/>
      <c r="H6" s="60"/>
      <c r="I6" s="60"/>
      <c r="J6" s="61"/>
    </row>
    <row r="7" spans="1:10" ht="16.5" customHeight="1" x14ac:dyDescent="0.2">
      <c r="A7" s="8" t="s">
        <v>113</v>
      </c>
      <c r="B7" s="9" t="s">
        <v>117</v>
      </c>
      <c r="C7" s="8" t="s">
        <v>114</v>
      </c>
      <c r="D7" s="8" t="s">
        <v>115</v>
      </c>
      <c r="E7" s="10">
        <v>45849</v>
      </c>
      <c r="F7" s="11">
        <f>E7+22</f>
        <v>45871</v>
      </c>
      <c r="G7" s="56" t="s">
        <v>16</v>
      </c>
      <c r="H7" s="57"/>
      <c r="I7" s="57"/>
      <c r="J7" s="58"/>
    </row>
    <row r="8" spans="1:10" ht="16.5" customHeight="1" x14ac:dyDescent="0.2">
      <c r="A8" s="8" t="s">
        <v>17</v>
      </c>
      <c r="B8" s="9" t="s">
        <v>18</v>
      </c>
      <c r="C8" s="8" t="s">
        <v>19</v>
      </c>
      <c r="D8" s="8" t="s">
        <v>116</v>
      </c>
      <c r="E8" s="10">
        <v>45853</v>
      </c>
      <c r="F8" s="11">
        <f>E8+22</f>
        <v>45875</v>
      </c>
      <c r="G8" s="78"/>
      <c r="H8" s="79"/>
      <c r="I8" s="79"/>
      <c r="J8" s="80"/>
    </row>
    <row r="9" spans="1:10" ht="16.5" customHeight="1" x14ac:dyDescent="0.2">
      <c r="A9" s="8" t="s">
        <v>158</v>
      </c>
      <c r="B9" s="9" t="s">
        <v>159</v>
      </c>
      <c r="C9" s="8" t="s">
        <v>156</v>
      </c>
      <c r="D9" s="8" t="s">
        <v>157</v>
      </c>
      <c r="E9" s="10">
        <v>45854</v>
      </c>
      <c r="F9" s="11">
        <f>E9+22</f>
        <v>45876</v>
      </c>
      <c r="G9" s="78"/>
      <c r="H9" s="79"/>
      <c r="I9" s="79"/>
      <c r="J9" s="80"/>
    </row>
    <row r="10" spans="1:10" ht="16.5" customHeight="1" x14ac:dyDescent="0.2">
      <c r="A10" s="8" t="s">
        <v>161</v>
      </c>
      <c r="B10" s="9" t="s">
        <v>160</v>
      </c>
      <c r="C10" s="8" t="s">
        <v>15</v>
      </c>
      <c r="D10" s="8" t="s">
        <v>162</v>
      </c>
      <c r="E10" s="10">
        <v>45860</v>
      </c>
      <c r="F10" s="11">
        <f>E10+22</f>
        <v>45882</v>
      </c>
      <c r="G10" s="59"/>
      <c r="H10" s="60"/>
      <c r="I10" s="60"/>
      <c r="J10" s="61"/>
    </row>
    <row r="11" spans="1:10" ht="15" x14ac:dyDescent="0.25">
      <c r="A11" s="12"/>
      <c r="B11" s="12"/>
      <c r="C11" s="13"/>
      <c r="D11" s="14"/>
      <c r="E11" s="14"/>
      <c r="F11" s="14"/>
      <c r="G11" s="14"/>
      <c r="H11" s="14"/>
      <c r="I11" s="14"/>
      <c r="J11" s="14"/>
    </row>
    <row r="12" spans="1:10" ht="15" x14ac:dyDescent="0.25">
      <c r="A12" s="15"/>
      <c r="B12" s="16"/>
      <c r="C12" s="17" t="s">
        <v>20</v>
      </c>
      <c r="D12" s="5"/>
      <c r="E12" s="5"/>
      <c r="F12" s="5"/>
      <c r="G12" s="18" t="s">
        <v>21</v>
      </c>
      <c r="H12" s="53" t="s">
        <v>22</v>
      </c>
      <c r="I12" s="53"/>
      <c r="J12" s="53"/>
    </row>
    <row r="13" spans="1:10" ht="15" customHeight="1" x14ac:dyDescent="0.25">
      <c r="A13" s="62" t="s">
        <v>4</v>
      </c>
      <c r="B13" s="62" t="s">
        <v>5</v>
      </c>
      <c r="C13" s="62" t="s">
        <v>6</v>
      </c>
      <c r="D13" s="62" t="s">
        <v>7</v>
      </c>
      <c r="E13" s="19" t="s">
        <v>8</v>
      </c>
      <c r="F13" s="19" t="s">
        <v>23</v>
      </c>
      <c r="G13" s="19" t="s">
        <v>24</v>
      </c>
      <c r="H13" s="19" t="s">
        <v>25</v>
      </c>
      <c r="I13" s="64" t="s">
        <v>26</v>
      </c>
      <c r="J13" s="65"/>
    </row>
    <row r="14" spans="1:10" ht="15" x14ac:dyDescent="0.25">
      <c r="A14" s="63"/>
      <c r="B14" s="63"/>
      <c r="C14" s="63"/>
      <c r="D14" s="63"/>
      <c r="E14" s="19" t="s">
        <v>11</v>
      </c>
      <c r="F14" s="19" t="s">
        <v>27</v>
      </c>
      <c r="G14" s="19" t="s">
        <v>28</v>
      </c>
      <c r="H14" s="19" t="s">
        <v>29</v>
      </c>
      <c r="I14" s="66"/>
      <c r="J14" s="67"/>
    </row>
    <row r="15" spans="1:10" ht="15" x14ac:dyDescent="0.2">
      <c r="A15" s="20" t="s">
        <v>75</v>
      </c>
      <c r="B15" s="21" t="s">
        <v>30</v>
      </c>
      <c r="C15" s="20" t="s">
        <v>74</v>
      </c>
      <c r="D15" s="20" t="s">
        <v>107</v>
      </c>
      <c r="E15" s="10">
        <v>45843</v>
      </c>
      <c r="F15" s="22">
        <f t="shared" ref="F15:F17" si="0">E15+2</f>
        <v>45845</v>
      </c>
      <c r="G15" s="22">
        <f t="shared" ref="G15:G17" si="1">E15+3</f>
        <v>45846</v>
      </c>
      <c r="H15" s="22">
        <f t="shared" ref="H15:H17" si="2">E15+4</f>
        <v>45847</v>
      </c>
      <c r="I15" s="64" t="s">
        <v>31</v>
      </c>
      <c r="J15" s="65"/>
    </row>
    <row r="16" spans="1:10" ht="15" customHeight="1" x14ac:dyDescent="0.2">
      <c r="A16" s="20" t="s">
        <v>75</v>
      </c>
      <c r="B16" s="21" t="s">
        <v>30</v>
      </c>
      <c r="C16" s="20" t="s">
        <v>74</v>
      </c>
      <c r="D16" s="20" t="s">
        <v>108</v>
      </c>
      <c r="E16" s="10">
        <v>45849</v>
      </c>
      <c r="F16" s="22">
        <f t="shared" si="0"/>
        <v>45851</v>
      </c>
      <c r="G16" s="22">
        <f t="shared" si="1"/>
        <v>45852</v>
      </c>
      <c r="H16" s="22">
        <f t="shared" si="2"/>
        <v>45853</v>
      </c>
      <c r="I16" s="68"/>
      <c r="J16" s="69"/>
    </row>
    <row r="17" spans="1:10" ht="15" customHeight="1" x14ac:dyDescent="0.2">
      <c r="A17" s="20" t="s">
        <v>75</v>
      </c>
      <c r="B17" s="21" t="s">
        <v>30</v>
      </c>
      <c r="C17" s="20" t="s">
        <v>74</v>
      </c>
      <c r="D17" s="20" t="s">
        <v>92</v>
      </c>
      <c r="E17" s="10">
        <v>45856</v>
      </c>
      <c r="F17" s="22">
        <f t="shared" si="0"/>
        <v>45858</v>
      </c>
      <c r="G17" s="22">
        <f t="shared" si="1"/>
        <v>45859</v>
      </c>
      <c r="H17" s="22">
        <f t="shared" si="2"/>
        <v>45860</v>
      </c>
      <c r="I17" s="68"/>
      <c r="J17" s="69"/>
    </row>
    <row r="18" spans="1:10" ht="15" customHeight="1" x14ac:dyDescent="0.2">
      <c r="A18" s="20" t="s">
        <v>75</v>
      </c>
      <c r="B18" s="21" t="s">
        <v>30</v>
      </c>
      <c r="C18" s="20" t="s">
        <v>74</v>
      </c>
      <c r="D18" s="20" t="s">
        <v>93</v>
      </c>
      <c r="E18" s="10">
        <v>45863</v>
      </c>
      <c r="F18" s="22">
        <f t="shared" ref="F18" si="3">E18+2</f>
        <v>45865</v>
      </c>
      <c r="G18" s="22">
        <f t="shared" ref="G18" si="4">E18+3</f>
        <v>45866</v>
      </c>
      <c r="H18" s="22">
        <f t="shared" ref="H18" si="5">E18+4</f>
        <v>45867</v>
      </c>
      <c r="I18" s="66"/>
      <c r="J18" s="67"/>
    </row>
    <row r="19" spans="1:10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" x14ac:dyDescent="0.25">
      <c r="A20" s="1"/>
      <c r="B20" s="1"/>
      <c r="C20" s="23" t="s">
        <v>32</v>
      </c>
      <c r="D20" s="24"/>
      <c r="E20" s="24"/>
      <c r="F20" s="24"/>
      <c r="G20" s="25" t="s">
        <v>76</v>
      </c>
      <c r="H20" s="53" t="s">
        <v>77</v>
      </c>
      <c r="I20" s="53"/>
      <c r="J20" s="53"/>
    </row>
    <row r="21" spans="1:10" ht="15" x14ac:dyDescent="0.25">
      <c r="A21" s="54" t="s">
        <v>4</v>
      </c>
      <c r="B21" s="54" t="s">
        <v>5</v>
      </c>
      <c r="C21" s="54" t="s">
        <v>6</v>
      </c>
      <c r="D21" s="54" t="s">
        <v>7</v>
      </c>
      <c r="E21" s="6" t="s">
        <v>8</v>
      </c>
      <c r="F21" s="6" t="s">
        <v>23</v>
      </c>
      <c r="G21" s="6" t="s">
        <v>24</v>
      </c>
      <c r="H21" s="6" t="s">
        <v>25</v>
      </c>
      <c r="I21" s="70" t="s">
        <v>26</v>
      </c>
      <c r="J21" s="71"/>
    </row>
    <row r="22" spans="1:10" ht="15" x14ac:dyDescent="0.25">
      <c r="A22" s="55"/>
      <c r="B22" s="55"/>
      <c r="C22" s="55"/>
      <c r="D22" s="55"/>
      <c r="E22" s="6" t="s">
        <v>11</v>
      </c>
      <c r="F22" s="6" t="s">
        <v>27</v>
      </c>
      <c r="G22" s="6" t="s">
        <v>28</v>
      </c>
      <c r="H22" s="6" t="s">
        <v>29</v>
      </c>
      <c r="I22" s="72"/>
      <c r="J22" s="73"/>
    </row>
    <row r="23" spans="1:10" ht="15" x14ac:dyDescent="0.2">
      <c r="A23" s="8" t="s">
        <v>67</v>
      </c>
      <c r="B23" s="9" t="s">
        <v>68</v>
      </c>
      <c r="C23" s="8" t="s">
        <v>66</v>
      </c>
      <c r="D23" s="20" t="s">
        <v>82</v>
      </c>
      <c r="E23" s="10">
        <v>45839</v>
      </c>
      <c r="F23" s="22">
        <f t="shared" ref="F23" si="6">E23+2</f>
        <v>45841</v>
      </c>
      <c r="G23" s="22">
        <f t="shared" ref="G23" si="7">E23+3</f>
        <v>45842</v>
      </c>
      <c r="H23" s="22">
        <f t="shared" ref="H23" si="8">E23+4</f>
        <v>45843</v>
      </c>
      <c r="I23" s="40"/>
      <c r="J23" s="41"/>
    </row>
    <row r="24" spans="1:10" ht="15" customHeight="1" x14ac:dyDescent="0.2">
      <c r="A24" s="8" t="s">
        <v>67</v>
      </c>
      <c r="B24" s="9" t="s">
        <v>68</v>
      </c>
      <c r="C24" s="8" t="s">
        <v>66</v>
      </c>
      <c r="D24" s="20" t="s">
        <v>109</v>
      </c>
      <c r="E24" s="10">
        <v>45848</v>
      </c>
      <c r="F24" s="22">
        <f>E24+2</f>
        <v>45850</v>
      </c>
      <c r="G24" s="22">
        <f t="shared" ref="G24:G27" si="9">E24+3</f>
        <v>45851</v>
      </c>
      <c r="H24" s="22">
        <f t="shared" ref="H24:H27" si="10">E24+4</f>
        <v>45852</v>
      </c>
      <c r="I24" s="70" t="s">
        <v>31</v>
      </c>
      <c r="J24" s="71"/>
    </row>
    <row r="25" spans="1:10" ht="15" x14ac:dyDescent="0.2">
      <c r="A25" s="8" t="s">
        <v>67</v>
      </c>
      <c r="B25" s="9" t="s">
        <v>68</v>
      </c>
      <c r="C25" s="8" t="s">
        <v>66</v>
      </c>
      <c r="D25" s="20" t="s">
        <v>106</v>
      </c>
      <c r="E25" s="10">
        <v>45853</v>
      </c>
      <c r="F25" s="22">
        <f>E25+2</f>
        <v>45855</v>
      </c>
      <c r="G25" s="22">
        <f t="shared" si="9"/>
        <v>45856</v>
      </c>
      <c r="H25" s="22">
        <f t="shared" si="10"/>
        <v>45857</v>
      </c>
      <c r="I25" s="81"/>
      <c r="J25" s="82"/>
    </row>
    <row r="26" spans="1:10" ht="15" x14ac:dyDescent="0.2">
      <c r="A26" s="8" t="s">
        <v>67</v>
      </c>
      <c r="B26" s="9" t="s">
        <v>68</v>
      </c>
      <c r="C26" s="8" t="s">
        <v>66</v>
      </c>
      <c r="D26" s="20" t="s">
        <v>108</v>
      </c>
      <c r="E26" s="10">
        <v>45860</v>
      </c>
      <c r="F26" s="22">
        <f t="shared" ref="F26:F27" si="11">E26+2</f>
        <v>45862</v>
      </c>
      <c r="G26" s="22">
        <f t="shared" si="9"/>
        <v>45863</v>
      </c>
      <c r="H26" s="22">
        <f t="shared" si="10"/>
        <v>45864</v>
      </c>
      <c r="I26" s="81"/>
      <c r="J26" s="82"/>
    </row>
    <row r="27" spans="1:10" ht="15" x14ac:dyDescent="0.2">
      <c r="A27" s="8" t="s">
        <v>67</v>
      </c>
      <c r="B27" s="9" t="s">
        <v>68</v>
      </c>
      <c r="C27" s="8" t="s">
        <v>66</v>
      </c>
      <c r="D27" s="20" t="s">
        <v>92</v>
      </c>
      <c r="E27" s="10">
        <v>45867</v>
      </c>
      <c r="F27" s="22">
        <f t="shared" si="11"/>
        <v>45869</v>
      </c>
      <c r="G27" s="22">
        <f t="shared" si="9"/>
        <v>45870</v>
      </c>
      <c r="H27" s="22">
        <f t="shared" si="10"/>
        <v>45871</v>
      </c>
      <c r="I27" s="81"/>
      <c r="J27" s="82"/>
    </row>
    <row r="28" spans="1:10" ht="15" x14ac:dyDescent="0.25">
      <c r="A28" s="14"/>
      <c r="B28" s="14"/>
      <c r="C28" s="13"/>
      <c r="D28" s="14"/>
      <c r="E28" s="14"/>
      <c r="F28" s="26"/>
      <c r="G28" s="26"/>
      <c r="H28" s="26"/>
      <c r="I28" s="27"/>
      <c r="J28" s="27"/>
    </row>
    <row r="29" spans="1:10" ht="15" x14ac:dyDescent="0.25">
      <c r="A29" s="14"/>
      <c r="B29" s="14"/>
      <c r="C29" s="23" t="s">
        <v>33</v>
      </c>
      <c r="D29" s="4"/>
      <c r="E29" s="4"/>
      <c r="F29" s="4"/>
      <c r="G29" s="5" t="s">
        <v>34</v>
      </c>
      <c r="H29" s="53" t="s">
        <v>35</v>
      </c>
      <c r="I29" s="74"/>
      <c r="J29" s="74"/>
    </row>
    <row r="30" spans="1:10" ht="15" x14ac:dyDescent="0.2">
      <c r="A30" s="54" t="s">
        <v>4</v>
      </c>
      <c r="B30" s="54" t="s">
        <v>5</v>
      </c>
      <c r="C30" s="54" t="s">
        <v>6</v>
      </c>
      <c r="D30" s="54" t="s">
        <v>7</v>
      </c>
      <c r="E30" s="28" t="s">
        <v>8</v>
      </c>
      <c r="F30" s="28" t="s">
        <v>23</v>
      </c>
      <c r="G30" s="28" t="s">
        <v>25</v>
      </c>
      <c r="H30" s="75" t="s">
        <v>26</v>
      </c>
      <c r="I30" s="75"/>
      <c r="J30" s="75"/>
    </row>
    <row r="31" spans="1:10" ht="15" x14ac:dyDescent="0.2">
      <c r="A31" s="55"/>
      <c r="B31" s="55"/>
      <c r="C31" s="55"/>
      <c r="D31" s="55"/>
      <c r="E31" s="28" t="s">
        <v>11</v>
      </c>
      <c r="F31" s="28" t="s">
        <v>27</v>
      </c>
      <c r="G31" s="28" t="s">
        <v>29</v>
      </c>
      <c r="H31" s="75"/>
      <c r="I31" s="75"/>
      <c r="J31" s="75"/>
    </row>
    <row r="32" spans="1:10" ht="15" x14ac:dyDescent="0.2">
      <c r="A32" s="8" t="s">
        <v>36</v>
      </c>
      <c r="B32" s="9" t="s">
        <v>37</v>
      </c>
      <c r="C32" s="8" t="s">
        <v>38</v>
      </c>
      <c r="D32" s="8" t="s">
        <v>94</v>
      </c>
      <c r="E32" s="10">
        <v>45839</v>
      </c>
      <c r="F32" s="22">
        <f>E32+3</f>
        <v>45842</v>
      </c>
      <c r="G32" s="22">
        <f>E32+4</f>
        <v>45843</v>
      </c>
      <c r="H32" s="42"/>
      <c r="I32" s="42"/>
      <c r="J32" s="42"/>
    </row>
    <row r="33" spans="1:10" ht="15" x14ac:dyDescent="0.2">
      <c r="A33" s="8" t="s">
        <v>36</v>
      </c>
      <c r="B33" s="9" t="s">
        <v>37</v>
      </c>
      <c r="C33" s="8" t="s">
        <v>38</v>
      </c>
      <c r="D33" s="8" t="s">
        <v>102</v>
      </c>
      <c r="E33" s="10">
        <v>45847</v>
      </c>
      <c r="F33" s="22">
        <f>E33+3</f>
        <v>45850</v>
      </c>
      <c r="G33" s="22">
        <f>E33+4</f>
        <v>45851</v>
      </c>
      <c r="H33" s="75" t="s">
        <v>31</v>
      </c>
      <c r="I33" s="75"/>
      <c r="J33" s="75"/>
    </row>
    <row r="34" spans="1:10" ht="15" x14ac:dyDescent="0.2">
      <c r="A34" s="8" t="s">
        <v>36</v>
      </c>
      <c r="B34" s="9" t="s">
        <v>37</v>
      </c>
      <c r="C34" s="8" t="s">
        <v>38</v>
      </c>
      <c r="D34" s="8" t="s">
        <v>103</v>
      </c>
      <c r="E34" s="10">
        <v>45854</v>
      </c>
      <c r="F34" s="22">
        <f>E34+3</f>
        <v>45857</v>
      </c>
      <c r="G34" s="22">
        <f>E34+4</f>
        <v>45858</v>
      </c>
      <c r="H34" s="75"/>
      <c r="I34" s="75"/>
      <c r="J34" s="75"/>
    </row>
    <row r="35" spans="1:10" ht="15" x14ac:dyDescent="0.2">
      <c r="A35" s="8" t="s">
        <v>36</v>
      </c>
      <c r="B35" s="9" t="s">
        <v>37</v>
      </c>
      <c r="C35" s="8" t="s">
        <v>38</v>
      </c>
      <c r="D35" s="8" t="s">
        <v>163</v>
      </c>
      <c r="E35" s="10">
        <v>45861</v>
      </c>
      <c r="F35" s="22">
        <f>E35+3</f>
        <v>45864</v>
      </c>
      <c r="G35" s="22">
        <f>E35+4</f>
        <v>45865</v>
      </c>
      <c r="H35" s="75"/>
      <c r="I35" s="75"/>
      <c r="J35" s="75"/>
    </row>
    <row r="36" spans="1:10" ht="15" x14ac:dyDescent="0.2">
      <c r="A36" s="8" t="s">
        <v>36</v>
      </c>
      <c r="B36" s="9" t="s">
        <v>37</v>
      </c>
      <c r="C36" s="8" t="s">
        <v>38</v>
      </c>
      <c r="D36" s="8" t="s">
        <v>164</v>
      </c>
      <c r="E36" s="10">
        <v>45869</v>
      </c>
      <c r="F36" s="22">
        <f>E36+3</f>
        <v>45872</v>
      </c>
      <c r="G36" s="22">
        <f>E36+4</f>
        <v>45873</v>
      </c>
      <c r="H36" s="75"/>
      <c r="I36" s="75"/>
      <c r="J36" s="75"/>
    </row>
    <row r="37" spans="1:10" ht="15" x14ac:dyDescent="0.25">
      <c r="A37" s="29"/>
      <c r="B37" s="29"/>
      <c r="C37" s="30"/>
      <c r="D37" s="30"/>
      <c r="E37" s="26"/>
      <c r="F37" s="26"/>
      <c r="G37" s="26"/>
      <c r="H37" s="27"/>
      <c r="I37" s="27"/>
      <c r="J37" s="27"/>
    </row>
    <row r="38" spans="1:10" ht="15" x14ac:dyDescent="0.25">
      <c r="A38" s="1"/>
      <c r="B38" s="1"/>
      <c r="C38" s="34" t="s">
        <v>39</v>
      </c>
      <c r="D38" s="4"/>
      <c r="E38" s="4"/>
      <c r="F38" s="4"/>
      <c r="G38" s="5" t="s">
        <v>34</v>
      </c>
      <c r="H38" s="53" t="s">
        <v>35</v>
      </c>
      <c r="I38" s="85"/>
      <c r="J38" s="85"/>
    </row>
    <row r="39" spans="1:10" ht="15" x14ac:dyDescent="0.25">
      <c r="A39" s="54" t="s">
        <v>4</v>
      </c>
      <c r="B39" s="54" t="s">
        <v>5</v>
      </c>
      <c r="C39" s="54" t="s">
        <v>6</v>
      </c>
      <c r="D39" s="54" t="s">
        <v>7</v>
      </c>
      <c r="E39" s="6" t="s">
        <v>8</v>
      </c>
      <c r="F39" s="6" t="s">
        <v>40</v>
      </c>
      <c r="G39" s="6" t="s">
        <v>41</v>
      </c>
      <c r="H39" s="86" t="s">
        <v>42</v>
      </c>
      <c r="I39" s="75"/>
      <c r="J39" s="75"/>
    </row>
    <row r="40" spans="1:10" ht="15" x14ac:dyDescent="0.25">
      <c r="A40" s="55"/>
      <c r="B40" s="55"/>
      <c r="C40" s="55"/>
      <c r="D40" s="55"/>
      <c r="E40" s="6" t="s">
        <v>11</v>
      </c>
      <c r="F40" s="6" t="s">
        <v>43</v>
      </c>
      <c r="G40" s="6" t="s">
        <v>44</v>
      </c>
      <c r="H40" s="75"/>
      <c r="I40" s="75"/>
      <c r="J40" s="75"/>
    </row>
    <row r="41" spans="1:10" ht="15" customHeight="1" x14ac:dyDescent="0.2">
      <c r="A41" s="8" t="s">
        <v>48</v>
      </c>
      <c r="B41" s="9" t="s">
        <v>49</v>
      </c>
      <c r="C41" s="8" t="s">
        <v>50</v>
      </c>
      <c r="D41" s="8" t="s">
        <v>110</v>
      </c>
      <c r="E41" s="10">
        <v>45844</v>
      </c>
      <c r="F41" s="11">
        <f t="shared" ref="F41:F44" si="12">E41+8</f>
        <v>45852</v>
      </c>
      <c r="G41" s="11">
        <f t="shared" ref="G41:G44" si="13">E41+9</f>
        <v>45853</v>
      </c>
      <c r="H41" s="56" t="s">
        <v>96</v>
      </c>
      <c r="I41" s="57"/>
      <c r="J41" s="58"/>
    </row>
    <row r="42" spans="1:10" ht="15" x14ac:dyDescent="0.2">
      <c r="A42" s="8" t="s">
        <v>51</v>
      </c>
      <c r="B42" s="9" t="s">
        <v>52</v>
      </c>
      <c r="C42" s="8" t="s">
        <v>79</v>
      </c>
      <c r="D42" s="8" t="s">
        <v>111</v>
      </c>
      <c r="E42" s="10">
        <v>45846</v>
      </c>
      <c r="F42" s="11">
        <f t="shared" si="12"/>
        <v>45854</v>
      </c>
      <c r="G42" s="11">
        <f t="shared" si="13"/>
        <v>45855</v>
      </c>
      <c r="H42" s="78"/>
      <c r="I42" s="79"/>
      <c r="J42" s="80"/>
    </row>
    <row r="43" spans="1:10" ht="15" x14ac:dyDescent="0.2">
      <c r="A43" s="8" t="s">
        <v>45</v>
      </c>
      <c r="B43" s="9" t="s">
        <v>46</v>
      </c>
      <c r="C43" s="8" t="s">
        <v>47</v>
      </c>
      <c r="D43" s="8" t="s">
        <v>111</v>
      </c>
      <c r="E43" s="10">
        <v>45858</v>
      </c>
      <c r="F43" s="11">
        <f t="shared" si="12"/>
        <v>45866</v>
      </c>
      <c r="G43" s="11">
        <f t="shared" si="13"/>
        <v>45867</v>
      </c>
      <c r="H43" s="78"/>
      <c r="I43" s="79"/>
      <c r="J43" s="80"/>
    </row>
    <row r="44" spans="1:10" ht="15" x14ac:dyDescent="0.2">
      <c r="A44" s="8" t="s">
        <v>48</v>
      </c>
      <c r="B44" s="9" t="s">
        <v>49</v>
      </c>
      <c r="C44" s="8" t="s">
        <v>50</v>
      </c>
      <c r="D44" s="8" t="s">
        <v>112</v>
      </c>
      <c r="E44" s="10">
        <v>45868</v>
      </c>
      <c r="F44" s="11">
        <f t="shared" si="12"/>
        <v>45876</v>
      </c>
      <c r="G44" s="11">
        <f t="shared" si="13"/>
        <v>45877</v>
      </c>
      <c r="H44" s="59"/>
      <c r="I44" s="60"/>
      <c r="J44" s="61"/>
    </row>
    <row r="45" spans="1:10" ht="15" x14ac:dyDescent="0.25">
      <c r="A45" s="12"/>
      <c r="B45" s="12"/>
      <c r="C45" s="13"/>
      <c r="D45" s="14"/>
      <c r="E45" s="14"/>
      <c r="F45" s="14"/>
      <c r="G45" s="14"/>
      <c r="H45" s="14"/>
      <c r="I45" s="14"/>
      <c r="J45" s="14"/>
    </row>
  </sheetData>
  <mergeCells count="37">
    <mergeCell ref="H41:J44"/>
    <mergeCell ref="H33:J36"/>
    <mergeCell ref="H38:J38"/>
    <mergeCell ref="A39:A40"/>
    <mergeCell ref="B39:B40"/>
    <mergeCell ref="C39:C40"/>
    <mergeCell ref="D39:D40"/>
    <mergeCell ref="H39:J40"/>
    <mergeCell ref="I24:J27"/>
    <mergeCell ref="H29:J29"/>
    <mergeCell ref="A30:A31"/>
    <mergeCell ref="B30:B31"/>
    <mergeCell ref="C30:C31"/>
    <mergeCell ref="D30:D31"/>
    <mergeCell ref="H30:J31"/>
    <mergeCell ref="I15:J18"/>
    <mergeCell ref="H20:J20"/>
    <mergeCell ref="A21:A22"/>
    <mergeCell ref="B21:B22"/>
    <mergeCell ref="C21:C22"/>
    <mergeCell ref="D21:D22"/>
    <mergeCell ref="I21:J22"/>
    <mergeCell ref="G7:J10"/>
    <mergeCell ref="H12:J12"/>
    <mergeCell ref="A13:A14"/>
    <mergeCell ref="B13:B14"/>
    <mergeCell ref="C13:C14"/>
    <mergeCell ref="D13:D14"/>
    <mergeCell ref="I13:J14"/>
    <mergeCell ref="A1:J1"/>
    <mergeCell ref="A2:J2"/>
    <mergeCell ref="H4:J4"/>
    <mergeCell ref="A5:A6"/>
    <mergeCell ref="B5:B6"/>
    <mergeCell ref="C5:C6"/>
    <mergeCell ref="D5:D6"/>
    <mergeCell ref="G5:J6"/>
  </mergeCells>
  <phoneticPr fontId="5" type="noConversion"/>
  <hyperlinks>
    <hyperlink ref="H4" r:id="rId1"/>
    <hyperlink ref="H12" r:id="rId2"/>
    <hyperlink ref="H20" r:id="rId3"/>
    <hyperlink ref="H29" r:id="rId4"/>
    <hyperlink ref="H38" r:id="rId5"/>
  </hyperlinks>
  <pageMargins left="0.7" right="0.7" top="0.75" bottom="0.75" header="0.3" footer="0.3"/>
  <pageSetup paperSize="9"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>
      <selection activeCell="A10" sqref="A10:D10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2.125" customWidth="1"/>
  </cols>
  <sheetData>
    <row r="1" spans="1:10" ht="21.75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21.75" customHeight="1" x14ac:dyDescent="0.2">
      <c r="A2" s="52" t="s">
        <v>118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ht="21" x14ac:dyDescent="0.25">
      <c r="A3" s="1"/>
      <c r="B3" s="1"/>
      <c r="C3" s="36"/>
      <c r="D3" s="2"/>
      <c r="E3" s="2"/>
      <c r="F3" s="2"/>
      <c r="G3" s="2"/>
      <c r="H3" s="2"/>
      <c r="I3" s="3"/>
      <c r="J3" s="3"/>
    </row>
    <row r="4" spans="1:10" ht="15" x14ac:dyDescent="0.25">
      <c r="A4" s="1"/>
      <c r="B4" s="1"/>
      <c r="C4" s="37" t="s">
        <v>1</v>
      </c>
      <c r="D4" s="4"/>
      <c r="E4" s="4"/>
      <c r="F4" s="4"/>
      <c r="G4" s="5" t="s">
        <v>2</v>
      </c>
      <c r="H4" s="53" t="s">
        <v>3</v>
      </c>
      <c r="I4" s="53"/>
      <c r="J4" s="53"/>
    </row>
    <row r="5" spans="1:10" ht="15" x14ac:dyDescent="0.25">
      <c r="A5" s="54" t="s">
        <v>4</v>
      </c>
      <c r="B5" s="54" t="s">
        <v>5</v>
      </c>
      <c r="C5" s="54" t="s">
        <v>6</v>
      </c>
      <c r="D5" s="54" t="s">
        <v>7</v>
      </c>
      <c r="E5" s="6" t="s">
        <v>8</v>
      </c>
      <c r="F5" s="6" t="s">
        <v>9</v>
      </c>
      <c r="G5" s="56" t="s">
        <v>10</v>
      </c>
      <c r="H5" s="57"/>
      <c r="I5" s="57"/>
      <c r="J5" s="58"/>
    </row>
    <row r="6" spans="1:10" ht="15" x14ac:dyDescent="0.25">
      <c r="A6" s="55"/>
      <c r="B6" s="55"/>
      <c r="C6" s="55"/>
      <c r="D6" s="55"/>
      <c r="E6" s="6" t="s">
        <v>11</v>
      </c>
      <c r="F6" s="7" t="s">
        <v>12</v>
      </c>
      <c r="G6" s="59"/>
      <c r="H6" s="60"/>
      <c r="I6" s="60"/>
      <c r="J6" s="61"/>
    </row>
    <row r="7" spans="1:10" ht="16.5" customHeight="1" x14ac:dyDescent="0.2">
      <c r="A7" s="8" t="s">
        <v>121</v>
      </c>
      <c r="B7" s="9" t="s">
        <v>64</v>
      </c>
      <c r="C7" s="8" t="s">
        <v>120</v>
      </c>
      <c r="D7" s="8" t="s">
        <v>116</v>
      </c>
      <c r="E7" s="10">
        <v>45875</v>
      </c>
      <c r="F7" s="11">
        <f>E7+22</f>
        <v>45897</v>
      </c>
      <c r="G7" s="56" t="s">
        <v>16</v>
      </c>
      <c r="H7" s="57"/>
      <c r="I7" s="57"/>
      <c r="J7" s="58"/>
    </row>
    <row r="8" spans="1:10" ht="16.5" customHeight="1" x14ac:dyDescent="0.2">
      <c r="A8" s="8" t="s">
        <v>122</v>
      </c>
      <c r="B8" s="9" t="s">
        <v>70</v>
      </c>
      <c r="C8" s="8" t="s">
        <v>119</v>
      </c>
      <c r="D8" s="8" t="s">
        <v>124</v>
      </c>
      <c r="E8" s="10">
        <v>45881</v>
      </c>
      <c r="F8" s="11">
        <f>E8+22</f>
        <v>45903</v>
      </c>
      <c r="G8" s="78"/>
      <c r="H8" s="79"/>
      <c r="I8" s="79"/>
      <c r="J8" s="80"/>
    </row>
    <row r="9" spans="1:10" ht="16.5" customHeight="1" x14ac:dyDescent="0.2">
      <c r="A9" s="8" t="s">
        <v>113</v>
      </c>
      <c r="B9" s="9" t="s">
        <v>117</v>
      </c>
      <c r="C9" s="8" t="s">
        <v>114</v>
      </c>
      <c r="D9" s="8" t="s">
        <v>125</v>
      </c>
      <c r="E9" s="10">
        <v>45889</v>
      </c>
      <c r="F9" s="11">
        <f>E9+22</f>
        <v>45911</v>
      </c>
      <c r="G9" s="78"/>
      <c r="H9" s="79"/>
      <c r="I9" s="79"/>
      <c r="J9" s="80"/>
    </row>
    <row r="10" spans="1:10" ht="16.5" customHeight="1" x14ac:dyDescent="0.2">
      <c r="A10" s="8" t="s">
        <v>123</v>
      </c>
      <c r="B10" s="9" t="s">
        <v>18</v>
      </c>
      <c r="C10" s="8" t="s">
        <v>19</v>
      </c>
      <c r="D10" s="8" t="s">
        <v>126</v>
      </c>
      <c r="E10" s="10">
        <v>45896</v>
      </c>
      <c r="F10" s="11">
        <f>E10+22</f>
        <v>45918</v>
      </c>
      <c r="G10" s="59"/>
      <c r="H10" s="60"/>
      <c r="I10" s="60"/>
      <c r="J10" s="61"/>
    </row>
    <row r="11" spans="1:10" ht="15" x14ac:dyDescent="0.25">
      <c r="A11" s="12"/>
      <c r="B11" s="12"/>
      <c r="C11" s="13"/>
      <c r="D11" s="14"/>
      <c r="E11" s="14"/>
      <c r="F11" s="14"/>
      <c r="G11" s="14"/>
      <c r="H11" s="14"/>
      <c r="I11" s="14"/>
      <c r="J11" s="14"/>
    </row>
    <row r="12" spans="1:10" ht="15" x14ac:dyDescent="0.25">
      <c r="A12" s="15"/>
      <c r="B12" s="16"/>
      <c r="C12" s="17" t="s">
        <v>20</v>
      </c>
      <c r="D12" s="5"/>
      <c r="E12" s="5"/>
      <c r="F12" s="5"/>
      <c r="G12" s="18" t="s">
        <v>21</v>
      </c>
      <c r="H12" s="53" t="s">
        <v>22</v>
      </c>
      <c r="I12" s="53"/>
      <c r="J12" s="53"/>
    </row>
    <row r="13" spans="1:10" ht="15" customHeight="1" x14ac:dyDescent="0.25">
      <c r="A13" s="62" t="s">
        <v>4</v>
      </c>
      <c r="B13" s="62" t="s">
        <v>5</v>
      </c>
      <c r="C13" s="62" t="s">
        <v>6</v>
      </c>
      <c r="D13" s="62" t="s">
        <v>7</v>
      </c>
      <c r="E13" s="19" t="s">
        <v>8</v>
      </c>
      <c r="F13" s="19" t="s">
        <v>23</v>
      </c>
      <c r="G13" s="19" t="s">
        <v>24</v>
      </c>
      <c r="H13" s="19" t="s">
        <v>25</v>
      </c>
      <c r="I13" s="64" t="s">
        <v>26</v>
      </c>
      <c r="J13" s="65"/>
    </row>
    <row r="14" spans="1:10" ht="15" x14ac:dyDescent="0.25">
      <c r="A14" s="63"/>
      <c r="B14" s="63"/>
      <c r="C14" s="63"/>
      <c r="D14" s="63"/>
      <c r="E14" s="19" t="s">
        <v>11</v>
      </c>
      <c r="F14" s="19" t="s">
        <v>27</v>
      </c>
      <c r="G14" s="19" t="s">
        <v>28</v>
      </c>
      <c r="H14" s="19" t="s">
        <v>29</v>
      </c>
      <c r="I14" s="66"/>
      <c r="J14" s="67"/>
    </row>
    <row r="15" spans="1:10" ht="15" x14ac:dyDescent="0.2">
      <c r="A15" s="20" t="s">
        <v>75</v>
      </c>
      <c r="B15" s="21" t="s">
        <v>30</v>
      </c>
      <c r="C15" s="20" t="s">
        <v>74</v>
      </c>
      <c r="D15" s="20" t="s">
        <v>127</v>
      </c>
      <c r="E15" s="10">
        <v>45870</v>
      </c>
      <c r="F15" s="22">
        <f t="shared" ref="F15:F19" si="0">E15+2</f>
        <v>45872</v>
      </c>
      <c r="G15" s="22">
        <f t="shared" ref="G15:G19" si="1">E15+3</f>
        <v>45873</v>
      </c>
      <c r="H15" s="22">
        <f t="shared" ref="H15:H19" si="2">E15+4</f>
        <v>45874</v>
      </c>
      <c r="I15" s="64" t="s">
        <v>31</v>
      </c>
      <c r="J15" s="65"/>
    </row>
    <row r="16" spans="1:10" ht="15" customHeight="1" x14ac:dyDescent="0.2">
      <c r="A16" s="20" t="s">
        <v>75</v>
      </c>
      <c r="B16" s="21" t="s">
        <v>30</v>
      </c>
      <c r="C16" s="20" t="s">
        <v>74</v>
      </c>
      <c r="D16" s="20" t="s">
        <v>128</v>
      </c>
      <c r="E16" s="10">
        <v>45877</v>
      </c>
      <c r="F16" s="22">
        <f t="shared" si="0"/>
        <v>45879</v>
      </c>
      <c r="G16" s="22">
        <f t="shared" si="1"/>
        <v>45880</v>
      </c>
      <c r="H16" s="22">
        <f t="shared" si="2"/>
        <v>45881</v>
      </c>
      <c r="I16" s="68"/>
      <c r="J16" s="69"/>
    </row>
    <row r="17" spans="1:10" ht="15" customHeight="1" x14ac:dyDescent="0.2">
      <c r="A17" s="20" t="s">
        <v>75</v>
      </c>
      <c r="B17" s="21" t="s">
        <v>30</v>
      </c>
      <c r="C17" s="20" t="s">
        <v>74</v>
      </c>
      <c r="D17" s="20" t="s">
        <v>103</v>
      </c>
      <c r="E17" s="10">
        <v>45884</v>
      </c>
      <c r="F17" s="22">
        <f t="shared" si="0"/>
        <v>45886</v>
      </c>
      <c r="G17" s="22">
        <f t="shared" si="1"/>
        <v>45887</v>
      </c>
      <c r="H17" s="22">
        <f t="shared" si="2"/>
        <v>45888</v>
      </c>
      <c r="I17" s="68"/>
      <c r="J17" s="69"/>
    </row>
    <row r="18" spans="1:10" ht="15" customHeight="1" x14ac:dyDescent="0.2">
      <c r="A18" s="20" t="s">
        <v>75</v>
      </c>
      <c r="B18" s="21" t="s">
        <v>30</v>
      </c>
      <c r="C18" s="20" t="s">
        <v>74</v>
      </c>
      <c r="D18" s="20" t="s">
        <v>104</v>
      </c>
      <c r="E18" s="10">
        <v>45891</v>
      </c>
      <c r="F18" s="22">
        <f t="shared" si="0"/>
        <v>45893</v>
      </c>
      <c r="G18" s="22">
        <f t="shared" si="1"/>
        <v>45894</v>
      </c>
      <c r="H18" s="22">
        <f t="shared" si="2"/>
        <v>45895</v>
      </c>
      <c r="I18" s="68"/>
      <c r="J18" s="69"/>
    </row>
    <row r="19" spans="1:10" ht="15" customHeight="1" x14ac:dyDescent="0.2">
      <c r="A19" s="20" t="s">
        <v>75</v>
      </c>
      <c r="B19" s="21" t="s">
        <v>30</v>
      </c>
      <c r="C19" s="20" t="s">
        <v>74</v>
      </c>
      <c r="D19" s="20" t="s">
        <v>105</v>
      </c>
      <c r="E19" s="10">
        <v>45899</v>
      </c>
      <c r="F19" s="22">
        <f t="shared" si="0"/>
        <v>45901</v>
      </c>
      <c r="G19" s="22">
        <f t="shared" si="1"/>
        <v>45902</v>
      </c>
      <c r="H19" s="22">
        <f t="shared" si="2"/>
        <v>45903</v>
      </c>
      <c r="I19" s="66"/>
      <c r="J19" s="67"/>
    </row>
    <row r="20" spans="1:10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15" x14ac:dyDescent="0.25">
      <c r="A21" s="1"/>
      <c r="B21" s="1"/>
      <c r="C21" s="23" t="s">
        <v>32</v>
      </c>
      <c r="D21" s="24"/>
      <c r="E21" s="24"/>
      <c r="F21" s="24"/>
      <c r="G21" s="25" t="s">
        <v>76</v>
      </c>
      <c r="H21" s="53" t="s">
        <v>77</v>
      </c>
      <c r="I21" s="53"/>
      <c r="J21" s="53"/>
    </row>
    <row r="22" spans="1:10" ht="15" x14ac:dyDescent="0.25">
      <c r="A22" s="54" t="s">
        <v>4</v>
      </c>
      <c r="B22" s="54" t="s">
        <v>5</v>
      </c>
      <c r="C22" s="54" t="s">
        <v>6</v>
      </c>
      <c r="D22" s="54" t="s">
        <v>7</v>
      </c>
      <c r="E22" s="6" t="s">
        <v>8</v>
      </c>
      <c r="F22" s="6" t="s">
        <v>23</v>
      </c>
      <c r="G22" s="6" t="s">
        <v>24</v>
      </c>
      <c r="H22" s="6" t="s">
        <v>25</v>
      </c>
      <c r="I22" s="70" t="s">
        <v>26</v>
      </c>
      <c r="J22" s="71"/>
    </row>
    <row r="23" spans="1:10" ht="15" x14ac:dyDescent="0.25">
      <c r="A23" s="55"/>
      <c r="B23" s="55"/>
      <c r="C23" s="55"/>
      <c r="D23" s="55"/>
      <c r="E23" s="6" t="s">
        <v>11</v>
      </c>
      <c r="F23" s="6" t="s">
        <v>27</v>
      </c>
      <c r="G23" s="6" t="s">
        <v>28</v>
      </c>
      <c r="H23" s="6" t="s">
        <v>29</v>
      </c>
      <c r="I23" s="72"/>
      <c r="J23" s="73"/>
    </row>
    <row r="24" spans="1:10" ht="15" customHeight="1" x14ac:dyDescent="0.2">
      <c r="A24" s="8" t="s">
        <v>67</v>
      </c>
      <c r="B24" s="9" t="s">
        <v>68</v>
      </c>
      <c r="C24" s="8" t="s">
        <v>66</v>
      </c>
      <c r="D24" s="20" t="s">
        <v>129</v>
      </c>
      <c r="E24" s="10">
        <v>45873</v>
      </c>
      <c r="F24" s="22">
        <f>E24+2</f>
        <v>45875</v>
      </c>
      <c r="G24" s="22">
        <f t="shared" ref="G24:G26" si="3">E24+3</f>
        <v>45876</v>
      </c>
      <c r="H24" s="22">
        <f t="shared" ref="H24:H26" si="4">E24+4</f>
        <v>45877</v>
      </c>
      <c r="I24" s="70" t="s">
        <v>31</v>
      </c>
      <c r="J24" s="71"/>
    </row>
    <row r="25" spans="1:10" ht="15" x14ac:dyDescent="0.2">
      <c r="A25" s="8" t="s">
        <v>67</v>
      </c>
      <c r="B25" s="9" t="s">
        <v>68</v>
      </c>
      <c r="C25" s="8" t="s">
        <v>66</v>
      </c>
      <c r="D25" s="20" t="s">
        <v>94</v>
      </c>
      <c r="E25" s="10">
        <v>45880</v>
      </c>
      <c r="F25" s="22">
        <f>E25+2</f>
        <v>45882</v>
      </c>
      <c r="G25" s="22">
        <f t="shared" si="3"/>
        <v>45883</v>
      </c>
      <c r="H25" s="22">
        <f t="shared" si="4"/>
        <v>45884</v>
      </c>
      <c r="I25" s="81"/>
      <c r="J25" s="82"/>
    </row>
    <row r="26" spans="1:10" ht="15" x14ac:dyDescent="0.2">
      <c r="A26" s="8" t="s">
        <v>67</v>
      </c>
      <c r="B26" s="9" t="s">
        <v>68</v>
      </c>
      <c r="C26" s="8" t="s">
        <v>66</v>
      </c>
      <c r="D26" s="20" t="s">
        <v>128</v>
      </c>
      <c r="E26" s="10">
        <v>45888</v>
      </c>
      <c r="F26" s="22">
        <f t="shared" ref="F26" si="5">E26+2</f>
        <v>45890</v>
      </c>
      <c r="G26" s="22">
        <f t="shared" si="3"/>
        <v>45891</v>
      </c>
      <c r="H26" s="22">
        <f t="shared" si="4"/>
        <v>45892</v>
      </c>
      <c r="I26" s="81"/>
      <c r="J26" s="82"/>
    </row>
    <row r="27" spans="1:10" ht="15" x14ac:dyDescent="0.2">
      <c r="A27" s="8" t="s">
        <v>67</v>
      </c>
      <c r="B27" s="9" t="s">
        <v>68</v>
      </c>
      <c r="C27" s="8" t="s">
        <v>66</v>
      </c>
      <c r="D27" s="20" t="s">
        <v>103</v>
      </c>
      <c r="E27" s="10">
        <v>45894</v>
      </c>
      <c r="F27" s="22">
        <f t="shared" ref="F27" si="6">E27+2</f>
        <v>45896</v>
      </c>
      <c r="G27" s="22">
        <f t="shared" ref="G27" si="7">E27+3</f>
        <v>45897</v>
      </c>
      <c r="H27" s="22">
        <f t="shared" ref="H27" si="8">E27+4</f>
        <v>45898</v>
      </c>
      <c r="I27" s="81"/>
      <c r="J27" s="82"/>
    </row>
    <row r="28" spans="1:10" ht="15" x14ac:dyDescent="0.25">
      <c r="A28" s="14"/>
      <c r="B28" s="14"/>
      <c r="C28" s="13"/>
      <c r="D28" s="14"/>
      <c r="E28" s="14"/>
      <c r="F28" s="26"/>
      <c r="G28" s="26"/>
      <c r="H28" s="26"/>
      <c r="I28" s="27"/>
      <c r="J28" s="27"/>
    </row>
    <row r="29" spans="1:10" ht="15" x14ac:dyDescent="0.25">
      <c r="A29" s="14"/>
      <c r="B29" s="14"/>
      <c r="C29" s="23" t="s">
        <v>33</v>
      </c>
      <c r="D29" s="4"/>
      <c r="E29" s="4"/>
      <c r="F29" s="4"/>
      <c r="G29" s="5" t="s">
        <v>34</v>
      </c>
      <c r="H29" s="53" t="s">
        <v>35</v>
      </c>
      <c r="I29" s="74"/>
      <c r="J29" s="74"/>
    </row>
    <row r="30" spans="1:10" ht="15" x14ac:dyDescent="0.2">
      <c r="A30" s="54" t="s">
        <v>4</v>
      </c>
      <c r="B30" s="54" t="s">
        <v>5</v>
      </c>
      <c r="C30" s="54" t="s">
        <v>6</v>
      </c>
      <c r="D30" s="54" t="s">
        <v>7</v>
      </c>
      <c r="E30" s="28" t="s">
        <v>8</v>
      </c>
      <c r="F30" s="28" t="s">
        <v>23</v>
      </c>
      <c r="G30" s="28" t="s">
        <v>25</v>
      </c>
      <c r="H30" s="75" t="s">
        <v>26</v>
      </c>
      <c r="I30" s="75"/>
      <c r="J30" s="75"/>
    </row>
    <row r="31" spans="1:10" ht="15" x14ac:dyDescent="0.2">
      <c r="A31" s="55"/>
      <c r="B31" s="55"/>
      <c r="C31" s="55"/>
      <c r="D31" s="55"/>
      <c r="E31" s="28" t="s">
        <v>11</v>
      </c>
      <c r="F31" s="28" t="s">
        <v>27</v>
      </c>
      <c r="G31" s="28" t="s">
        <v>29</v>
      </c>
      <c r="H31" s="75"/>
      <c r="I31" s="75"/>
      <c r="J31" s="75"/>
    </row>
    <row r="32" spans="1:10" ht="15" x14ac:dyDescent="0.2">
      <c r="A32" s="8" t="s">
        <v>36</v>
      </c>
      <c r="B32" s="9" t="s">
        <v>37</v>
      </c>
      <c r="C32" s="8" t="s">
        <v>38</v>
      </c>
      <c r="D32" s="8" t="s">
        <v>130</v>
      </c>
      <c r="E32" s="10">
        <v>45875</v>
      </c>
      <c r="F32" s="22">
        <f>E32+3</f>
        <v>45878</v>
      </c>
      <c r="G32" s="22">
        <f>E32+4</f>
        <v>45879</v>
      </c>
      <c r="H32" s="75" t="s">
        <v>31</v>
      </c>
      <c r="I32" s="75"/>
      <c r="J32" s="75"/>
    </row>
    <row r="33" spans="1:10" ht="15" x14ac:dyDescent="0.2">
      <c r="A33" s="8" t="s">
        <v>36</v>
      </c>
      <c r="B33" s="9" t="s">
        <v>37</v>
      </c>
      <c r="C33" s="8" t="s">
        <v>38</v>
      </c>
      <c r="D33" s="8" t="s">
        <v>131</v>
      </c>
      <c r="E33" s="10">
        <v>45882</v>
      </c>
      <c r="F33" s="22">
        <f>E33+3</f>
        <v>45885</v>
      </c>
      <c r="G33" s="22">
        <f>E33+4</f>
        <v>45886</v>
      </c>
      <c r="H33" s="75"/>
      <c r="I33" s="75"/>
      <c r="J33" s="75"/>
    </row>
    <row r="34" spans="1:10" ht="15" x14ac:dyDescent="0.2">
      <c r="A34" s="8" t="s">
        <v>36</v>
      </c>
      <c r="B34" s="9" t="s">
        <v>37</v>
      </c>
      <c r="C34" s="8" t="s">
        <v>38</v>
      </c>
      <c r="D34" s="8" t="s">
        <v>132</v>
      </c>
      <c r="E34" s="10">
        <v>45889</v>
      </c>
      <c r="F34" s="22">
        <f>E34+3</f>
        <v>45892</v>
      </c>
      <c r="G34" s="22">
        <f>E34+4</f>
        <v>45893</v>
      </c>
      <c r="H34" s="75"/>
      <c r="I34" s="75"/>
      <c r="J34" s="75"/>
    </row>
    <row r="35" spans="1:10" ht="15" x14ac:dyDescent="0.2">
      <c r="A35" s="8" t="s">
        <v>36</v>
      </c>
      <c r="B35" s="9" t="s">
        <v>37</v>
      </c>
      <c r="C35" s="8" t="s">
        <v>38</v>
      </c>
      <c r="D35" s="8" t="s">
        <v>133</v>
      </c>
      <c r="E35" s="10">
        <v>45897</v>
      </c>
      <c r="F35" s="22">
        <f>E35+3</f>
        <v>45900</v>
      </c>
      <c r="G35" s="22">
        <f>E35+4</f>
        <v>45901</v>
      </c>
      <c r="H35" s="75"/>
      <c r="I35" s="75"/>
      <c r="J35" s="75"/>
    </row>
    <row r="36" spans="1:10" ht="15" x14ac:dyDescent="0.25">
      <c r="A36" s="29"/>
      <c r="B36" s="29"/>
      <c r="C36" s="30"/>
      <c r="D36" s="30"/>
      <c r="E36" s="26"/>
      <c r="F36" s="26"/>
      <c r="G36" s="26"/>
      <c r="H36" s="27"/>
      <c r="I36" s="27"/>
      <c r="J36" s="27"/>
    </row>
    <row r="37" spans="1:10" ht="15" x14ac:dyDescent="0.25">
      <c r="A37" s="1"/>
      <c r="B37" s="1"/>
      <c r="C37" s="37" t="s">
        <v>39</v>
      </c>
      <c r="D37" s="4"/>
      <c r="E37" s="4"/>
      <c r="F37" s="4"/>
      <c r="G37" s="5" t="s">
        <v>34</v>
      </c>
      <c r="H37" s="53" t="s">
        <v>35</v>
      </c>
      <c r="I37" s="85"/>
      <c r="J37" s="85"/>
    </row>
    <row r="38" spans="1:10" ht="15" x14ac:dyDescent="0.25">
      <c r="A38" s="54" t="s">
        <v>4</v>
      </c>
      <c r="B38" s="54" t="s">
        <v>5</v>
      </c>
      <c r="C38" s="54" t="s">
        <v>6</v>
      </c>
      <c r="D38" s="54" t="s">
        <v>7</v>
      </c>
      <c r="E38" s="6" t="s">
        <v>8</v>
      </c>
      <c r="F38" s="6" t="s">
        <v>40</v>
      </c>
      <c r="G38" s="6" t="s">
        <v>41</v>
      </c>
      <c r="H38" s="86" t="s">
        <v>42</v>
      </c>
      <c r="I38" s="75"/>
      <c r="J38" s="75"/>
    </row>
    <row r="39" spans="1:10" ht="15" x14ac:dyDescent="0.25">
      <c r="A39" s="55"/>
      <c r="B39" s="55"/>
      <c r="C39" s="55"/>
      <c r="D39" s="55"/>
      <c r="E39" s="6" t="s">
        <v>11</v>
      </c>
      <c r="F39" s="6" t="s">
        <v>43</v>
      </c>
      <c r="G39" s="6" t="s">
        <v>44</v>
      </c>
      <c r="H39" s="75"/>
      <c r="I39" s="75"/>
      <c r="J39" s="75"/>
    </row>
    <row r="40" spans="1:10" ht="15" customHeight="1" x14ac:dyDescent="0.2">
      <c r="A40" s="8" t="s">
        <v>51</v>
      </c>
      <c r="B40" s="9" t="s">
        <v>52</v>
      </c>
      <c r="C40" s="8" t="s">
        <v>79</v>
      </c>
      <c r="D40" s="8" t="s">
        <v>134</v>
      </c>
      <c r="E40" s="10">
        <v>45871</v>
      </c>
      <c r="F40" s="11">
        <f t="shared" ref="F40:F43" si="9">E40+8</f>
        <v>45879</v>
      </c>
      <c r="G40" s="11">
        <f t="shared" ref="G40:G43" si="10">E40+9</f>
        <v>45880</v>
      </c>
      <c r="H40" s="56" t="s">
        <v>96</v>
      </c>
      <c r="I40" s="57"/>
      <c r="J40" s="58"/>
    </row>
    <row r="41" spans="1:10" ht="15" x14ac:dyDescent="0.2">
      <c r="A41" s="8" t="s">
        <v>45</v>
      </c>
      <c r="B41" s="9" t="s">
        <v>46</v>
      </c>
      <c r="C41" s="8" t="s">
        <v>47</v>
      </c>
      <c r="D41" s="8" t="s">
        <v>135</v>
      </c>
      <c r="E41" s="10">
        <v>45886</v>
      </c>
      <c r="F41" s="11">
        <f t="shared" si="9"/>
        <v>45894</v>
      </c>
      <c r="G41" s="11">
        <f t="shared" si="10"/>
        <v>45895</v>
      </c>
      <c r="H41" s="78"/>
      <c r="I41" s="79"/>
      <c r="J41" s="80"/>
    </row>
    <row r="42" spans="1:10" ht="15" x14ac:dyDescent="0.2">
      <c r="A42" s="8" t="s">
        <v>48</v>
      </c>
      <c r="B42" s="9" t="s">
        <v>49</v>
      </c>
      <c r="C42" s="8" t="s">
        <v>50</v>
      </c>
      <c r="D42" s="8" t="s">
        <v>136</v>
      </c>
      <c r="E42" s="10">
        <v>45894</v>
      </c>
      <c r="F42" s="11">
        <f t="shared" si="9"/>
        <v>45902</v>
      </c>
      <c r="G42" s="11">
        <f t="shared" si="10"/>
        <v>45903</v>
      </c>
      <c r="H42" s="78"/>
      <c r="I42" s="79"/>
      <c r="J42" s="80"/>
    </row>
    <row r="43" spans="1:10" ht="15" x14ac:dyDescent="0.2">
      <c r="A43" s="8" t="s">
        <v>51</v>
      </c>
      <c r="B43" s="9" t="s">
        <v>52</v>
      </c>
      <c r="C43" s="8" t="s">
        <v>79</v>
      </c>
      <c r="D43" s="8" t="s">
        <v>137</v>
      </c>
      <c r="E43" s="10">
        <v>45897</v>
      </c>
      <c r="F43" s="11">
        <f t="shared" si="9"/>
        <v>45905</v>
      </c>
      <c r="G43" s="11">
        <f t="shared" si="10"/>
        <v>45906</v>
      </c>
      <c r="H43" s="59"/>
      <c r="I43" s="60"/>
      <c r="J43" s="61"/>
    </row>
    <row r="44" spans="1:10" ht="15" x14ac:dyDescent="0.25">
      <c r="A44" s="12"/>
      <c r="B44" s="12"/>
      <c r="C44" s="13"/>
      <c r="D44" s="14"/>
      <c r="E44" s="14"/>
      <c r="F44" s="14"/>
      <c r="G44" s="14"/>
      <c r="H44" s="14"/>
      <c r="I44" s="14"/>
      <c r="J44" s="14"/>
    </row>
  </sheetData>
  <mergeCells count="37">
    <mergeCell ref="A1:J1"/>
    <mergeCell ref="A2:J2"/>
    <mergeCell ref="H4:J4"/>
    <mergeCell ref="A5:A6"/>
    <mergeCell ref="B5:B6"/>
    <mergeCell ref="C5:C6"/>
    <mergeCell ref="D5:D6"/>
    <mergeCell ref="G5:J6"/>
    <mergeCell ref="G7:J10"/>
    <mergeCell ref="H12:J12"/>
    <mergeCell ref="A13:A14"/>
    <mergeCell ref="B13:B14"/>
    <mergeCell ref="C13:C14"/>
    <mergeCell ref="D13:D14"/>
    <mergeCell ref="I13:J14"/>
    <mergeCell ref="I15:J19"/>
    <mergeCell ref="H21:J21"/>
    <mergeCell ref="A22:A23"/>
    <mergeCell ref="B22:B23"/>
    <mergeCell ref="C22:C23"/>
    <mergeCell ref="D22:D23"/>
    <mergeCell ref="I22:J23"/>
    <mergeCell ref="I24:J27"/>
    <mergeCell ref="H29:J29"/>
    <mergeCell ref="A30:A31"/>
    <mergeCell ref="B30:B31"/>
    <mergeCell ref="C30:C31"/>
    <mergeCell ref="D30:D31"/>
    <mergeCell ref="H30:J31"/>
    <mergeCell ref="H40:J43"/>
    <mergeCell ref="H32:J35"/>
    <mergeCell ref="H37:J37"/>
    <mergeCell ref="A38:A39"/>
    <mergeCell ref="B38:B39"/>
    <mergeCell ref="C38:C39"/>
    <mergeCell ref="D38:D39"/>
    <mergeCell ref="H38:J39"/>
  </mergeCells>
  <phoneticPr fontId="5" type="noConversion"/>
  <hyperlinks>
    <hyperlink ref="H4" r:id="rId1"/>
    <hyperlink ref="H12" r:id="rId2"/>
    <hyperlink ref="H21" r:id="rId3"/>
    <hyperlink ref="H29" r:id="rId4"/>
    <hyperlink ref="H37" r:id="rId5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A7" sqref="A7:D7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.75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21.75" customHeight="1" x14ac:dyDescent="0.2">
      <c r="A2" s="52" t="s">
        <v>138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ht="21" x14ac:dyDescent="0.25">
      <c r="A3" s="1"/>
      <c r="B3" s="1"/>
      <c r="C3" s="39"/>
      <c r="D3" s="2"/>
      <c r="E3" s="2"/>
      <c r="F3" s="2"/>
      <c r="G3" s="2"/>
      <c r="H3" s="2"/>
      <c r="I3" s="3"/>
      <c r="J3" s="3"/>
    </row>
    <row r="4" spans="1:10" ht="15" x14ac:dyDescent="0.25">
      <c r="A4" s="1"/>
      <c r="B4" s="1"/>
      <c r="C4" s="38" t="s">
        <v>1</v>
      </c>
      <c r="D4" s="4"/>
      <c r="E4" s="4"/>
      <c r="F4" s="4"/>
      <c r="G4" s="5" t="s">
        <v>2</v>
      </c>
      <c r="H4" s="53" t="s">
        <v>3</v>
      </c>
      <c r="I4" s="53"/>
      <c r="J4" s="53"/>
    </row>
    <row r="5" spans="1:10" ht="15" x14ac:dyDescent="0.25">
      <c r="A5" s="54" t="s">
        <v>4</v>
      </c>
      <c r="B5" s="54" t="s">
        <v>5</v>
      </c>
      <c r="C5" s="54" t="s">
        <v>6</v>
      </c>
      <c r="D5" s="54" t="s">
        <v>7</v>
      </c>
      <c r="E5" s="6" t="s">
        <v>8</v>
      </c>
      <c r="F5" s="6" t="s">
        <v>9</v>
      </c>
      <c r="G5" s="56" t="s">
        <v>10</v>
      </c>
      <c r="H5" s="57"/>
      <c r="I5" s="57"/>
      <c r="J5" s="58"/>
    </row>
    <row r="6" spans="1:10" ht="15" x14ac:dyDescent="0.25">
      <c r="A6" s="55"/>
      <c r="B6" s="55"/>
      <c r="C6" s="55"/>
      <c r="D6" s="55"/>
      <c r="E6" s="6" t="s">
        <v>11</v>
      </c>
      <c r="F6" s="7" t="s">
        <v>12</v>
      </c>
      <c r="G6" s="59"/>
      <c r="H6" s="60"/>
      <c r="I6" s="60"/>
      <c r="J6" s="61"/>
    </row>
    <row r="7" spans="1:10" ht="16.5" customHeight="1" x14ac:dyDescent="0.2">
      <c r="A7" s="8" t="s">
        <v>139</v>
      </c>
      <c r="B7" s="9" t="s">
        <v>142</v>
      </c>
      <c r="C7" s="8" t="s">
        <v>140</v>
      </c>
      <c r="D7" s="8" t="s">
        <v>141</v>
      </c>
      <c r="E7" s="10">
        <v>45903</v>
      </c>
      <c r="F7" s="11">
        <f>E7+22</f>
        <v>45925</v>
      </c>
      <c r="G7" s="56" t="s">
        <v>16</v>
      </c>
      <c r="H7" s="57"/>
      <c r="I7" s="57"/>
      <c r="J7" s="58"/>
    </row>
    <row r="8" spans="1:10" ht="16.5" customHeight="1" x14ac:dyDescent="0.2">
      <c r="A8" s="8" t="s">
        <v>13</v>
      </c>
      <c r="B8" s="9" t="s">
        <v>14</v>
      </c>
      <c r="C8" s="8" t="s">
        <v>15</v>
      </c>
      <c r="D8" s="8" t="s">
        <v>143</v>
      </c>
      <c r="E8" s="10">
        <v>45909</v>
      </c>
      <c r="F8" s="11">
        <f>E8+22</f>
        <v>45931</v>
      </c>
      <c r="G8" s="78"/>
      <c r="H8" s="79"/>
      <c r="I8" s="79"/>
      <c r="J8" s="80"/>
    </row>
    <row r="9" spans="1:10" ht="16.5" customHeight="1" x14ac:dyDescent="0.2">
      <c r="A9" s="8" t="s">
        <v>121</v>
      </c>
      <c r="B9" s="9" t="s">
        <v>64</v>
      </c>
      <c r="C9" s="8" t="s">
        <v>120</v>
      </c>
      <c r="D9" s="8" t="s">
        <v>144</v>
      </c>
      <c r="E9" s="10">
        <v>45924</v>
      </c>
      <c r="F9" s="11">
        <f>E9+22</f>
        <v>45946</v>
      </c>
      <c r="G9" s="78"/>
      <c r="H9" s="79"/>
      <c r="I9" s="79"/>
      <c r="J9" s="80"/>
    </row>
    <row r="10" spans="1:10" ht="16.5" customHeight="1" x14ac:dyDescent="0.2">
      <c r="A10" s="8" t="s">
        <v>122</v>
      </c>
      <c r="B10" s="9" t="s">
        <v>70</v>
      </c>
      <c r="C10" s="8" t="s">
        <v>119</v>
      </c>
      <c r="D10" s="8" t="s">
        <v>145</v>
      </c>
      <c r="E10" s="10">
        <v>45925</v>
      </c>
      <c r="F10" s="11">
        <f>E10+22</f>
        <v>45947</v>
      </c>
      <c r="G10" s="78"/>
      <c r="H10" s="79"/>
      <c r="I10" s="79"/>
      <c r="J10" s="80"/>
    </row>
    <row r="11" spans="1:10" ht="16.5" customHeight="1" x14ac:dyDescent="0.2">
      <c r="A11" s="8" t="s">
        <v>113</v>
      </c>
      <c r="B11" s="9" t="s">
        <v>117</v>
      </c>
      <c r="C11" s="8" t="s">
        <v>114</v>
      </c>
      <c r="D11" s="8" t="s">
        <v>146</v>
      </c>
      <c r="E11" s="10">
        <v>45930</v>
      </c>
      <c r="F11" s="11">
        <f>E11+22</f>
        <v>45952</v>
      </c>
      <c r="G11" s="59"/>
      <c r="H11" s="60"/>
      <c r="I11" s="60"/>
      <c r="J11" s="61"/>
    </row>
    <row r="12" spans="1:10" ht="15" x14ac:dyDescent="0.25">
      <c r="A12" s="12"/>
      <c r="B12" s="12"/>
      <c r="C12" s="13"/>
      <c r="D12" s="14"/>
      <c r="E12" s="14"/>
      <c r="F12" s="14"/>
      <c r="G12" s="14"/>
      <c r="H12" s="14"/>
      <c r="I12" s="14"/>
      <c r="J12" s="14"/>
    </row>
    <row r="13" spans="1:10" ht="15" x14ac:dyDescent="0.25">
      <c r="A13" s="15"/>
      <c r="B13" s="16"/>
      <c r="C13" s="17" t="s">
        <v>20</v>
      </c>
      <c r="D13" s="5"/>
      <c r="E13" s="5"/>
      <c r="F13" s="5"/>
      <c r="G13" s="18" t="s">
        <v>21</v>
      </c>
      <c r="H13" s="53" t="s">
        <v>22</v>
      </c>
      <c r="I13" s="53"/>
      <c r="J13" s="53"/>
    </row>
    <row r="14" spans="1:10" ht="15" customHeight="1" x14ac:dyDescent="0.25">
      <c r="A14" s="62" t="s">
        <v>4</v>
      </c>
      <c r="B14" s="62" t="s">
        <v>5</v>
      </c>
      <c r="C14" s="62" t="s">
        <v>6</v>
      </c>
      <c r="D14" s="62" t="s">
        <v>7</v>
      </c>
      <c r="E14" s="19" t="s">
        <v>8</v>
      </c>
      <c r="F14" s="19" t="s">
        <v>23</v>
      </c>
      <c r="G14" s="19" t="s">
        <v>24</v>
      </c>
      <c r="H14" s="19" t="s">
        <v>25</v>
      </c>
      <c r="I14" s="64" t="s">
        <v>26</v>
      </c>
      <c r="J14" s="65"/>
    </row>
    <row r="15" spans="1:10" ht="15" x14ac:dyDescent="0.25">
      <c r="A15" s="63"/>
      <c r="B15" s="63"/>
      <c r="C15" s="63"/>
      <c r="D15" s="63"/>
      <c r="E15" s="19" t="s">
        <v>11</v>
      </c>
      <c r="F15" s="19" t="s">
        <v>27</v>
      </c>
      <c r="G15" s="19" t="s">
        <v>28</v>
      </c>
      <c r="H15" s="19" t="s">
        <v>29</v>
      </c>
      <c r="I15" s="66"/>
      <c r="J15" s="67"/>
    </row>
    <row r="16" spans="1:10" ht="15" x14ac:dyDescent="0.2">
      <c r="A16" s="20" t="s">
        <v>75</v>
      </c>
      <c r="B16" s="21" t="s">
        <v>30</v>
      </c>
      <c r="C16" s="20" t="s">
        <v>74</v>
      </c>
      <c r="D16" s="20" t="s">
        <v>148</v>
      </c>
      <c r="E16" s="10">
        <v>45905</v>
      </c>
      <c r="F16" s="22">
        <f t="shared" ref="F16:F19" si="0">E16+2</f>
        <v>45907</v>
      </c>
      <c r="G16" s="22">
        <f t="shared" ref="G16:G19" si="1">E16+3</f>
        <v>45908</v>
      </c>
      <c r="H16" s="22">
        <f t="shared" ref="H16:H19" si="2">E16+4</f>
        <v>45909</v>
      </c>
      <c r="I16" s="64" t="s">
        <v>31</v>
      </c>
      <c r="J16" s="65"/>
    </row>
    <row r="17" spans="1:10" ht="15" customHeight="1" x14ac:dyDescent="0.2">
      <c r="A17" s="20" t="s">
        <v>75</v>
      </c>
      <c r="B17" s="21" t="s">
        <v>30</v>
      </c>
      <c r="C17" s="20" t="s">
        <v>74</v>
      </c>
      <c r="D17" s="20" t="s">
        <v>149</v>
      </c>
      <c r="E17" s="10">
        <v>45913</v>
      </c>
      <c r="F17" s="22">
        <f t="shared" si="0"/>
        <v>45915</v>
      </c>
      <c r="G17" s="22">
        <f t="shared" si="1"/>
        <v>45916</v>
      </c>
      <c r="H17" s="22">
        <f t="shared" si="2"/>
        <v>45917</v>
      </c>
      <c r="I17" s="68"/>
      <c r="J17" s="69"/>
    </row>
    <row r="18" spans="1:10" ht="15" customHeight="1" x14ac:dyDescent="0.2">
      <c r="A18" s="20" t="s">
        <v>75</v>
      </c>
      <c r="B18" s="21" t="s">
        <v>30</v>
      </c>
      <c r="C18" s="20" t="s">
        <v>74</v>
      </c>
      <c r="D18" s="20" t="s">
        <v>131</v>
      </c>
      <c r="E18" s="10">
        <v>45920</v>
      </c>
      <c r="F18" s="22">
        <f t="shared" si="0"/>
        <v>45922</v>
      </c>
      <c r="G18" s="22">
        <f t="shared" si="1"/>
        <v>45923</v>
      </c>
      <c r="H18" s="22">
        <f t="shared" si="2"/>
        <v>45924</v>
      </c>
      <c r="I18" s="68"/>
      <c r="J18" s="69"/>
    </row>
    <row r="19" spans="1:10" ht="15" customHeight="1" x14ac:dyDescent="0.2">
      <c r="A19" s="20" t="s">
        <v>75</v>
      </c>
      <c r="B19" s="21" t="s">
        <v>30</v>
      </c>
      <c r="C19" s="20" t="s">
        <v>74</v>
      </c>
      <c r="D19" s="20" t="s">
        <v>132</v>
      </c>
      <c r="E19" s="10">
        <v>45927</v>
      </c>
      <c r="F19" s="22">
        <f t="shared" si="0"/>
        <v>45929</v>
      </c>
      <c r="G19" s="22">
        <f t="shared" si="1"/>
        <v>45930</v>
      </c>
      <c r="H19" s="22">
        <f t="shared" si="2"/>
        <v>45931</v>
      </c>
      <c r="I19" s="66"/>
      <c r="J19" s="67"/>
    </row>
    <row r="20" spans="1:10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15" x14ac:dyDescent="0.25">
      <c r="A21" s="1"/>
      <c r="B21" s="1"/>
      <c r="C21" s="23" t="s">
        <v>32</v>
      </c>
      <c r="D21" s="24"/>
      <c r="E21" s="24"/>
      <c r="F21" s="24"/>
      <c r="G21" s="25" t="s">
        <v>76</v>
      </c>
      <c r="H21" s="53" t="s">
        <v>77</v>
      </c>
      <c r="I21" s="53"/>
      <c r="J21" s="53"/>
    </row>
    <row r="22" spans="1:10" ht="15" x14ac:dyDescent="0.25">
      <c r="A22" s="54" t="s">
        <v>4</v>
      </c>
      <c r="B22" s="54" t="s">
        <v>5</v>
      </c>
      <c r="C22" s="54" t="s">
        <v>6</v>
      </c>
      <c r="D22" s="54" t="s">
        <v>7</v>
      </c>
      <c r="E22" s="6" t="s">
        <v>8</v>
      </c>
      <c r="F22" s="6" t="s">
        <v>23</v>
      </c>
      <c r="G22" s="6" t="s">
        <v>24</v>
      </c>
      <c r="H22" s="6" t="s">
        <v>25</v>
      </c>
      <c r="I22" s="70" t="s">
        <v>26</v>
      </c>
      <c r="J22" s="71"/>
    </row>
    <row r="23" spans="1:10" ht="15" x14ac:dyDescent="0.25">
      <c r="A23" s="55"/>
      <c r="B23" s="55"/>
      <c r="C23" s="55"/>
      <c r="D23" s="55"/>
      <c r="E23" s="6" t="s">
        <v>11</v>
      </c>
      <c r="F23" s="6" t="s">
        <v>27</v>
      </c>
      <c r="G23" s="6" t="s">
        <v>28</v>
      </c>
      <c r="H23" s="6" t="s">
        <v>29</v>
      </c>
      <c r="I23" s="72"/>
      <c r="J23" s="73"/>
    </row>
    <row r="24" spans="1:10" ht="15" x14ac:dyDescent="0.2">
      <c r="A24" s="8" t="s">
        <v>67</v>
      </c>
      <c r="B24" s="9" t="s">
        <v>68</v>
      </c>
      <c r="C24" s="8" t="s">
        <v>66</v>
      </c>
      <c r="D24" s="20" t="s">
        <v>104</v>
      </c>
      <c r="E24" s="10">
        <v>45901</v>
      </c>
      <c r="F24" s="22">
        <f t="shared" ref="F24" si="3">E24+2</f>
        <v>45903</v>
      </c>
      <c r="G24" s="22">
        <f t="shared" ref="G24" si="4">E24+3</f>
        <v>45904</v>
      </c>
      <c r="H24" s="22">
        <f t="shared" ref="H24" si="5">E24+4</f>
        <v>45905</v>
      </c>
      <c r="I24" s="70" t="s">
        <v>31</v>
      </c>
      <c r="J24" s="71"/>
    </row>
    <row r="25" spans="1:10" ht="15" customHeight="1" x14ac:dyDescent="0.2">
      <c r="A25" s="8" t="s">
        <v>67</v>
      </c>
      <c r="B25" s="9" t="s">
        <v>68</v>
      </c>
      <c r="C25" s="8" t="s">
        <v>66</v>
      </c>
      <c r="D25" s="20" t="s">
        <v>150</v>
      </c>
      <c r="E25" s="10">
        <v>45908</v>
      </c>
      <c r="F25" s="22">
        <f>E25+2</f>
        <v>45910</v>
      </c>
      <c r="G25" s="22">
        <f t="shared" ref="G25:G28" si="6">E25+3</f>
        <v>45911</v>
      </c>
      <c r="H25" s="22">
        <f t="shared" ref="H25:H28" si="7">E25+4</f>
        <v>45912</v>
      </c>
      <c r="I25" s="81"/>
      <c r="J25" s="82"/>
    </row>
    <row r="26" spans="1:10" ht="15" x14ac:dyDescent="0.2">
      <c r="A26" s="8" t="s">
        <v>67</v>
      </c>
      <c r="B26" s="9" t="s">
        <v>68</v>
      </c>
      <c r="C26" s="8" t="s">
        <v>66</v>
      </c>
      <c r="D26" s="20" t="s">
        <v>147</v>
      </c>
      <c r="E26" s="10">
        <v>45915</v>
      </c>
      <c r="F26" s="22">
        <f>E26+2</f>
        <v>45917</v>
      </c>
      <c r="G26" s="22">
        <f t="shared" si="6"/>
        <v>45918</v>
      </c>
      <c r="H26" s="22">
        <f t="shared" si="7"/>
        <v>45919</v>
      </c>
      <c r="I26" s="81"/>
      <c r="J26" s="82"/>
    </row>
    <row r="27" spans="1:10" ht="15" x14ac:dyDescent="0.2">
      <c r="A27" s="8" t="s">
        <v>67</v>
      </c>
      <c r="B27" s="9" t="s">
        <v>68</v>
      </c>
      <c r="C27" s="8" t="s">
        <v>66</v>
      </c>
      <c r="D27" s="20" t="s">
        <v>149</v>
      </c>
      <c r="E27" s="10">
        <v>45924</v>
      </c>
      <c r="F27" s="22">
        <f t="shared" ref="F27:F28" si="8">E27+2</f>
        <v>45926</v>
      </c>
      <c r="G27" s="22">
        <f t="shared" si="6"/>
        <v>45927</v>
      </c>
      <c r="H27" s="22">
        <f t="shared" si="7"/>
        <v>45928</v>
      </c>
      <c r="I27" s="81"/>
      <c r="J27" s="82"/>
    </row>
    <row r="28" spans="1:10" ht="15" x14ac:dyDescent="0.2">
      <c r="A28" s="8" t="s">
        <v>67</v>
      </c>
      <c r="B28" s="9" t="s">
        <v>68</v>
      </c>
      <c r="C28" s="8" t="s">
        <v>66</v>
      </c>
      <c r="D28" s="20" t="s">
        <v>131</v>
      </c>
      <c r="E28" s="10">
        <v>45930</v>
      </c>
      <c r="F28" s="22">
        <f t="shared" si="8"/>
        <v>45932</v>
      </c>
      <c r="G28" s="22">
        <f t="shared" si="6"/>
        <v>45933</v>
      </c>
      <c r="H28" s="22">
        <f t="shared" si="7"/>
        <v>45934</v>
      </c>
      <c r="I28" s="72"/>
      <c r="J28" s="73"/>
    </row>
    <row r="29" spans="1:10" ht="15" x14ac:dyDescent="0.25">
      <c r="A29" s="14"/>
      <c r="B29" s="14"/>
      <c r="C29" s="13"/>
      <c r="D29" s="14"/>
      <c r="E29" s="14"/>
      <c r="F29" s="26"/>
      <c r="G29" s="26"/>
      <c r="H29" s="26"/>
      <c r="I29" s="27"/>
      <c r="J29" s="27"/>
    </row>
    <row r="30" spans="1:10" ht="15" x14ac:dyDescent="0.25">
      <c r="A30" s="14"/>
      <c r="B30" s="14"/>
      <c r="C30" s="23" t="s">
        <v>33</v>
      </c>
      <c r="D30" s="4"/>
      <c r="E30" s="4"/>
      <c r="F30" s="4"/>
      <c r="G30" s="5" t="s">
        <v>34</v>
      </c>
      <c r="H30" s="53" t="s">
        <v>35</v>
      </c>
      <c r="I30" s="74"/>
      <c r="J30" s="74"/>
    </row>
    <row r="31" spans="1:10" ht="15" x14ac:dyDescent="0.2">
      <c r="A31" s="54" t="s">
        <v>4</v>
      </c>
      <c r="B31" s="54" t="s">
        <v>5</v>
      </c>
      <c r="C31" s="54" t="s">
        <v>6</v>
      </c>
      <c r="D31" s="54" t="s">
        <v>7</v>
      </c>
      <c r="E31" s="28" t="s">
        <v>8</v>
      </c>
      <c r="F31" s="28" t="s">
        <v>23</v>
      </c>
      <c r="G31" s="28" t="s">
        <v>25</v>
      </c>
      <c r="H31" s="75" t="s">
        <v>26</v>
      </c>
      <c r="I31" s="75"/>
      <c r="J31" s="75"/>
    </row>
    <row r="32" spans="1:10" ht="15" x14ac:dyDescent="0.2">
      <c r="A32" s="55"/>
      <c r="B32" s="55"/>
      <c r="C32" s="55"/>
      <c r="D32" s="55"/>
      <c r="E32" s="28" t="s">
        <v>11</v>
      </c>
      <c r="F32" s="28" t="s">
        <v>27</v>
      </c>
      <c r="G32" s="28" t="s">
        <v>29</v>
      </c>
      <c r="H32" s="75"/>
      <c r="I32" s="75"/>
      <c r="J32" s="75"/>
    </row>
    <row r="33" spans="1:10" ht="15" customHeight="1" x14ac:dyDescent="0.2">
      <c r="A33" s="8" t="s">
        <v>36</v>
      </c>
      <c r="B33" s="9" t="s">
        <v>37</v>
      </c>
      <c r="C33" s="8" t="s">
        <v>38</v>
      </c>
      <c r="D33" s="8" t="s">
        <v>152</v>
      </c>
      <c r="E33" s="10">
        <v>45904</v>
      </c>
      <c r="F33" s="22">
        <f>E33+3</f>
        <v>45907</v>
      </c>
      <c r="G33" s="22">
        <f>E33+4</f>
        <v>45908</v>
      </c>
      <c r="H33" s="87" t="s">
        <v>151</v>
      </c>
      <c r="I33" s="87"/>
      <c r="J33" s="87"/>
    </row>
    <row r="34" spans="1:10" ht="15" x14ac:dyDescent="0.25">
      <c r="A34" s="29"/>
      <c r="B34" s="29"/>
      <c r="C34" s="30"/>
      <c r="D34" s="30"/>
      <c r="E34" s="26"/>
      <c r="F34" s="26"/>
      <c r="G34" s="26"/>
      <c r="H34" s="27"/>
      <c r="I34" s="27"/>
      <c r="J34" s="27"/>
    </row>
    <row r="35" spans="1:10" ht="15" x14ac:dyDescent="0.25">
      <c r="A35" s="1"/>
      <c r="B35" s="1"/>
      <c r="C35" s="38" t="s">
        <v>39</v>
      </c>
      <c r="D35" s="4"/>
      <c r="E35" s="4"/>
      <c r="F35" s="4"/>
      <c r="G35" s="5" t="s">
        <v>34</v>
      </c>
      <c r="H35" s="53" t="s">
        <v>35</v>
      </c>
      <c r="I35" s="85"/>
      <c r="J35" s="85"/>
    </row>
    <row r="36" spans="1:10" ht="15" x14ac:dyDescent="0.25">
      <c r="A36" s="54" t="s">
        <v>4</v>
      </c>
      <c r="B36" s="54" t="s">
        <v>5</v>
      </c>
      <c r="C36" s="54" t="s">
        <v>6</v>
      </c>
      <c r="D36" s="54" t="s">
        <v>7</v>
      </c>
      <c r="E36" s="6" t="s">
        <v>8</v>
      </c>
      <c r="F36" s="6" t="s">
        <v>40</v>
      </c>
      <c r="G36" s="6" t="s">
        <v>41</v>
      </c>
      <c r="H36" s="86" t="s">
        <v>42</v>
      </c>
      <c r="I36" s="75"/>
      <c r="J36" s="75"/>
    </row>
    <row r="37" spans="1:10" ht="15" x14ac:dyDescent="0.25">
      <c r="A37" s="55"/>
      <c r="B37" s="55"/>
      <c r="C37" s="55"/>
      <c r="D37" s="55"/>
      <c r="E37" s="6" t="s">
        <v>11</v>
      </c>
      <c r="F37" s="6" t="s">
        <v>43</v>
      </c>
      <c r="G37" s="6" t="s">
        <v>44</v>
      </c>
      <c r="H37" s="75"/>
      <c r="I37" s="75"/>
      <c r="J37" s="75"/>
    </row>
    <row r="38" spans="1:10" ht="15" customHeight="1" x14ac:dyDescent="0.2">
      <c r="A38" s="8" t="s">
        <v>45</v>
      </c>
      <c r="B38" s="9" t="s">
        <v>46</v>
      </c>
      <c r="C38" s="8" t="s">
        <v>47</v>
      </c>
      <c r="D38" s="8" t="s">
        <v>153</v>
      </c>
      <c r="E38" s="10">
        <v>45911</v>
      </c>
      <c r="F38" s="11">
        <f t="shared" ref="F38:F40" si="9">E38+8</f>
        <v>45919</v>
      </c>
      <c r="G38" s="11">
        <f t="shared" ref="G38:G40" si="10">E38+9</f>
        <v>45920</v>
      </c>
      <c r="H38" s="56" t="s">
        <v>96</v>
      </c>
      <c r="I38" s="57"/>
      <c r="J38" s="58"/>
    </row>
    <row r="39" spans="1:10" ht="15" x14ac:dyDescent="0.2">
      <c r="A39" s="8" t="s">
        <v>48</v>
      </c>
      <c r="B39" s="9" t="s">
        <v>49</v>
      </c>
      <c r="C39" s="8" t="s">
        <v>50</v>
      </c>
      <c r="D39" s="8" t="s">
        <v>154</v>
      </c>
      <c r="E39" s="10">
        <v>45921</v>
      </c>
      <c r="F39" s="11">
        <f t="shared" si="9"/>
        <v>45929</v>
      </c>
      <c r="G39" s="11">
        <f t="shared" si="10"/>
        <v>45930</v>
      </c>
      <c r="H39" s="78"/>
      <c r="I39" s="79"/>
      <c r="J39" s="80"/>
    </row>
    <row r="40" spans="1:10" ht="15" x14ac:dyDescent="0.2">
      <c r="A40" s="8" t="s">
        <v>51</v>
      </c>
      <c r="B40" s="9" t="s">
        <v>52</v>
      </c>
      <c r="C40" s="8" t="s">
        <v>79</v>
      </c>
      <c r="D40" s="8" t="s">
        <v>155</v>
      </c>
      <c r="E40" s="10">
        <v>45923</v>
      </c>
      <c r="F40" s="11">
        <f t="shared" si="9"/>
        <v>45931</v>
      </c>
      <c r="G40" s="11">
        <f t="shared" si="10"/>
        <v>45932</v>
      </c>
      <c r="H40" s="59"/>
      <c r="I40" s="60"/>
      <c r="J40" s="61"/>
    </row>
    <row r="41" spans="1:10" ht="15" x14ac:dyDescent="0.25">
      <c r="A41" s="12"/>
      <c r="B41" s="12"/>
      <c r="C41" s="13"/>
      <c r="D41" s="14"/>
      <c r="E41" s="14"/>
      <c r="F41" s="14"/>
      <c r="G41" s="14"/>
      <c r="H41" s="14"/>
      <c r="I41" s="14"/>
      <c r="J41" s="14"/>
    </row>
    <row r="47" spans="1:10" ht="14.25" customHeight="1" x14ac:dyDescent="0.2"/>
    <row r="48" spans="1:10" ht="14.25" customHeight="1" x14ac:dyDescent="0.2"/>
    <row r="49" ht="14.25" customHeight="1" x14ac:dyDescent="0.2"/>
    <row r="50" ht="14.25" customHeight="1" x14ac:dyDescent="0.2"/>
  </sheetData>
  <mergeCells count="37">
    <mergeCell ref="I24:J28"/>
    <mergeCell ref="H38:J40"/>
    <mergeCell ref="H33:J33"/>
    <mergeCell ref="H35:J35"/>
    <mergeCell ref="A36:A37"/>
    <mergeCell ref="B36:B37"/>
    <mergeCell ref="C36:C37"/>
    <mergeCell ref="D36:D37"/>
    <mergeCell ref="H36:J37"/>
    <mergeCell ref="H30:J30"/>
    <mergeCell ref="A31:A32"/>
    <mergeCell ref="B31:B32"/>
    <mergeCell ref="C31:C32"/>
    <mergeCell ref="D31:D32"/>
    <mergeCell ref="H31:J32"/>
    <mergeCell ref="I16:J19"/>
    <mergeCell ref="H21:J21"/>
    <mergeCell ref="A22:A23"/>
    <mergeCell ref="B22:B23"/>
    <mergeCell ref="C22:C23"/>
    <mergeCell ref="D22:D23"/>
    <mergeCell ref="I22:J23"/>
    <mergeCell ref="G7:J11"/>
    <mergeCell ref="H13:J13"/>
    <mergeCell ref="A14:A15"/>
    <mergeCell ref="B14:B15"/>
    <mergeCell ref="C14:C15"/>
    <mergeCell ref="D14:D15"/>
    <mergeCell ref="I14:J15"/>
    <mergeCell ref="A1:J1"/>
    <mergeCell ref="A2:J2"/>
    <mergeCell ref="H4:J4"/>
    <mergeCell ref="A5:A6"/>
    <mergeCell ref="B5:B6"/>
    <mergeCell ref="C5:C6"/>
    <mergeCell ref="D5:D6"/>
    <mergeCell ref="G5:J6"/>
  </mergeCells>
  <phoneticPr fontId="5" type="noConversion"/>
  <hyperlinks>
    <hyperlink ref="H4" r:id="rId1"/>
    <hyperlink ref="H13" r:id="rId2"/>
    <hyperlink ref="H21" r:id="rId3"/>
    <hyperlink ref="H30" r:id="rId4"/>
    <hyperlink ref="H35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activeCell="L15" sqref="L15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.75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21.75" customHeight="1" x14ac:dyDescent="0.2">
      <c r="A2" s="52" t="s">
        <v>166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ht="21" x14ac:dyDescent="0.25">
      <c r="A3" s="1"/>
      <c r="B3" s="1"/>
      <c r="C3" s="44"/>
      <c r="D3" s="2"/>
      <c r="E3" s="2"/>
      <c r="F3" s="2"/>
      <c r="G3" s="2"/>
      <c r="H3" s="2"/>
      <c r="I3" s="3"/>
      <c r="J3" s="3"/>
    </row>
    <row r="4" spans="1:10" ht="15" x14ac:dyDescent="0.25">
      <c r="A4" s="1"/>
      <c r="B4" s="1"/>
      <c r="C4" s="43" t="s">
        <v>1</v>
      </c>
      <c r="D4" s="4"/>
      <c r="E4" s="4"/>
      <c r="F4" s="4"/>
      <c r="G4" s="5" t="s">
        <v>2</v>
      </c>
      <c r="H4" s="53" t="s">
        <v>3</v>
      </c>
      <c r="I4" s="53"/>
      <c r="J4" s="53"/>
    </row>
    <row r="5" spans="1:10" ht="15" x14ac:dyDescent="0.25">
      <c r="A5" s="54" t="s">
        <v>4</v>
      </c>
      <c r="B5" s="54" t="s">
        <v>5</v>
      </c>
      <c r="C5" s="54" t="s">
        <v>6</v>
      </c>
      <c r="D5" s="54" t="s">
        <v>7</v>
      </c>
      <c r="E5" s="6" t="s">
        <v>8</v>
      </c>
      <c r="F5" s="6" t="s">
        <v>9</v>
      </c>
      <c r="G5" s="56" t="s">
        <v>10</v>
      </c>
      <c r="H5" s="57"/>
      <c r="I5" s="57"/>
      <c r="J5" s="58"/>
    </row>
    <row r="6" spans="1:10" ht="15" x14ac:dyDescent="0.25">
      <c r="A6" s="55"/>
      <c r="B6" s="55"/>
      <c r="C6" s="55"/>
      <c r="D6" s="55"/>
      <c r="E6" s="6" t="s">
        <v>11</v>
      </c>
      <c r="F6" s="7" t="s">
        <v>12</v>
      </c>
      <c r="G6" s="59"/>
      <c r="H6" s="60"/>
      <c r="I6" s="60"/>
      <c r="J6" s="61"/>
    </row>
    <row r="7" spans="1:10" ht="16.5" customHeight="1" x14ac:dyDescent="0.2">
      <c r="A7" s="8" t="s">
        <v>113</v>
      </c>
      <c r="B7" s="9" t="s">
        <v>117</v>
      </c>
      <c r="C7" s="8" t="s">
        <v>114</v>
      </c>
      <c r="D7" s="8" t="s">
        <v>146</v>
      </c>
      <c r="E7" s="10">
        <v>45934</v>
      </c>
      <c r="F7" s="11">
        <f>E7+22</f>
        <v>45956</v>
      </c>
      <c r="G7" s="56" t="s">
        <v>16</v>
      </c>
      <c r="H7" s="57"/>
      <c r="I7" s="57"/>
      <c r="J7" s="58"/>
    </row>
    <row r="8" spans="1:10" ht="16.5" customHeight="1" x14ac:dyDescent="0.2">
      <c r="A8" s="8" t="s">
        <v>123</v>
      </c>
      <c r="B8" s="9" t="s">
        <v>18</v>
      </c>
      <c r="C8" s="8" t="s">
        <v>19</v>
      </c>
      <c r="D8" s="8" t="s">
        <v>167</v>
      </c>
      <c r="E8" s="10">
        <v>45942</v>
      </c>
      <c r="F8" s="11">
        <f>E8+22</f>
        <v>45964</v>
      </c>
      <c r="G8" s="78"/>
      <c r="H8" s="79"/>
      <c r="I8" s="79"/>
      <c r="J8" s="80"/>
    </row>
    <row r="9" spans="1:10" ht="16.5" customHeight="1" x14ac:dyDescent="0.2">
      <c r="A9" s="8" t="s">
        <v>139</v>
      </c>
      <c r="B9" s="9" t="s">
        <v>142</v>
      </c>
      <c r="C9" s="8" t="s">
        <v>140</v>
      </c>
      <c r="D9" s="8" t="s">
        <v>168</v>
      </c>
      <c r="E9" s="10">
        <v>45946</v>
      </c>
      <c r="F9" s="11">
        <f>E9+22</f>
        <v>45968</v>
      </c>
      <c r="G9" s="78"/>
      <c r="H9" s="79"/>
      <c r="I9" s="79"/>
      <c r="J9" s="80"/>
    </row>
    <row r="10" spans="1:10" ht="16.5" customHeight="1" x14ac:dyDescent="0.2">
      <c r="A10" s="8" t="s">
        <v>13</v>
      </c>
      <c r="B10" s="9" t="s">
        <v>14</v>
      </c>
      <c r="C10" s="8" t="s">
        <v>15</v>
      </c>
      <c r="D10" s="8" t="s">
        <v>169</v>
      </c>
      <c r="E10" s="10">
        <v>45957</v>
      </c>
      <c r="F10" s="11">
        <f>E10+22</f>
        <v>45979</v>
      </c>
      <c r="G10" s="59"/>
      <c r="H10" s="60"/>
      <c r="I10" s="60"/>
      <c r="J10" s="61"/>
    </row>
    <row r="11" spans="1:10" ht="15" x14ac:dyDescent="0.25">
      <c r="A11" s="12"/>
      <c r="B11" s="12"/>
      <c r="C11" s="13"/>
      <c r="D11" s="14"/>
      <c r="E11" s="14"/>
      <c r="F11" s="14"/>
      <c r="G11" s="14"/>
      <c r="H11" s="14"/>
      <c r="I11" s="14"/>
      <c r="J11" s="14"/>
    </row>
    <row r="12" spans="1:10" ht="15" x14ac:dyDescent="0.25">
      <c r="A12" s="15"/>
      <c r="B12" s="16"/>
      <c r="C12" s="17" t="s">
        <v>20</v>
      </c>
      <c r="D12" s="5"/>
      <c r="E12" s="5"/>
      <c r="F12" s="5"/>
      <c r="G12" s="18" t="s">
        <v>21</v>
      </c>
      <c r="H12" s="53" t="s">
        <v>22</v>
      </c>
      <c r="I12" s="53"/>
      <c r="J12" s="53"/>
    </row>
    <row r="13" spans="1:10" ht="15" customHeight="1" x14ac:dyDescent="0.25">
      <c r="A13" s="62" t="s">
        <v>4</v>
      </c>
      <c r="B13" s="62" t="s">
        <v>5</v>
      </c>
      <c r="C13" s="62" t="s">
        <v>6</v>
      </c>
      <c r="D13" s="62" t="s">
        <v>7</v>
      </c>
      <c r="E13" s="19" t="s">
        <v>8</v>
      </c>
      <c r="F13" s="19" t="s">
        <v>23</v>
      </c>
      <c r="G13" s="19" t="s">
        <v>24</v>
      </c>
      <c r="H13" s="19" t="s">
        <v>25</v>
      </c>
      <c r="I13" s="64" t="s">
        <v>26</v>
      </c>
      <c r="J13" s="65"/>
    </row>
    <row r="14" spans="1:10" ht="15" x14ac:dyDescent="0.25">
      <c r="A14" s="63"/>
      <c r="B14" s="63"/>
      <c r="C14" s="63"/>
      <c r="D14" s="63"/>
      <c r="E14" s="19" t="s">
        <v>11</v>
      </c>
      <c r="F14" s="19" t="s">
        <v>27</v>
      </c>
      <c r="G14" s="19" t="s">
        <v>28</v>
      </c>
      <c r="H14" s="19" t="s">
        <v>29</v>
      </c>
      <c r="I14" s="66"/>
      <c r="J14" s="67"/>
    </row>
    <row r="15" spans="1:10" ht="15" x14ac:dyDescent="0.2">
      <c r="A15" s="20" t="s">
        <v>75</v>
      </c>
      <c r="B15" s="21" t="s">
        <v>30</v>
      </c>
      <c r="C15" s="20" t="s">
        <v>74</v>
      </c>
      <c r="D15" s="20" t="s">
        <v>170</v>
      </c>
      <c r="E15" s="10">
        <v>45935</v>
      </c>
      <c r="F15" s="22">
        <f t="shared" ref="F15:F18" si="0">E15+2</f>
        <v>45937</v>
      </c>
      <c r="G15" s="22">
        <f t="shared" ref="G15:G18" si="1">E15+3</f>
        <v>45938</v>
      </c>
      <c r="H15" s="22">
        <f t="shared" ref="H15:H18" si="2">E15+4</f>
        <v>45939</v>
      </c>
      <c r="I15" s="64" t="s">
        <v>31</v>
      </c>
      <c r="J15" s="65"/>
    </row>
    <row r="16" spans="1:10" ht="15" customHeight="1" x14ac:dyDescent="0.2">
      <c r="A16" s="20" t="s">
        <v>75</v>
      </c>
      <c r="B16" s="21" t="s">
        <v>30</v>
      </c>
      <c r="C16" s="20" t="s">
        <v>74</v>
      </c>
      <c r="D16" s="20" t="s">
        <v>172</v>
      </c>
      <c r="E16" s="10">
        <v>45946</v>
      </c>
      <c r="F16" s="22">
        <f t="shared" si="0"/>
        <v>45948</v>
      </c>
      <c r="G16" s="22">
        <f t="shared" si="1"/>
        <v>45949</v>
      </c>
      <c r="H16" s="22">
        <f t="shared" si="2"/>
        <v>45950</v>
      </c>
      <c r="I16" s="68"/>
      <c r="J16" s="69"/>
    </row>
    <row r="17" spans="1:10" ht="15" customHeight="1" x14ac:dyDescent="0.2">
      <c r="A17" s="20" t="s">
        <v>75</v>
      </c>
      <c r="B17" s="21" t="s">
        <v>30</v>
      </c>
      <c r="C17" s="20" t="s">
        <v>74</v>
      </c>
      <c r="D17" s="20" t="s">
        <v>173</v>
      </c>
      <c r="E17" s="10">
        <v>45954</v>
      </c>
      <c r="F17" s="22">
        <f t="shared" si="0"/>
        <v>45956</v>
      </c>
      <c r="G17" s="22">
        <f t="shared" si="1"/>
        <v>45957</v>
      </c>
      <c r="H17" s="22">
        <f t="shared" si="2"/>
        <v>45958</v>
      </c>
      <c r="I17" s="68"/>
      <c r="J17" s="69"/>
    </row>
    <row r="18" spans="1:10" ht="15" customHeight="1" x14ac:dyDescent="0.2">
      <c r="A18" s="20" t="s">
        <v>75</v>
      </c>
      <c r="B18" s="21" t="s">
        <v>30</v>
      </c>
      <c r="C18" s="20" t="s">
        <v>74</v>
      </c>
      <c r="D18" s="20" t="s">
        <v>174</v>
      </c>
      <c r="E18" s="10">
        <v>45960</v>
      </c>
      <c r="F18" s="22">
        <f t="shared" si="0"/>
        <v>45962</v>
      </c>
      <c r="G18" s="22">
        <f t="shared" si="1"/>
        <v>45963</v>
      </c>
      <c r="H18" s="22">
        <f t="shared" si="2"/>
        <v>45964</v>
      </c>
      <c r="I18" s="66"/>
      <c r="J18" s="67"/>
    </row>
    <row r="19" spans="1:10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" x14ac:dyDescent="0.25">
      <c r="A20" s="1"/>
      <c r="B20" s="1"/>
      <c r="C20" s="23" t="s">
        <v>32</v>
      </c>
      <c r="D20" s="24"/>
      <c r="E20" s="24"/>
      <c r="F20" s="24"/>
      <c r="G20" s="25" t="s">
        <v>76</v>
      </c>
      <c r="H20" s="53" t="s">
        <v>77</v>
      </c>
      <c r="I20" s="53"/>
      <c r="J20" s="53"/>
    </row>
    <row r="21" spans="1:10" ht="15" x14ac:dyDescent="0.25">
      <c r="A21" s="54" t="s">
        <v>4</v>
      </c>
      <c r="B21" s="54" t="s">
        <v>5</v>
      </c>
      <c r="C21" s="54" t="s">
        <v>6</v>
      </c>
      <c r="D21" s="54" t="s">
        <v>7</v>
      </c>
      <c r="E21" s="6" t="s">
        <v>8</v>
      </c>
      <c r="F21" s="6" t="s">
        <v>23</v>
      </c>
      <c r="G21" s="6" t="s">
        <v>24</v>
      </c>
      <c r="H21" s="6" t="s">
        <v>25</v>
      </c>
      <c r="I21" s="70" t="s">
        <v>26</v>
      </c>
      <c r="J21" s="71"/>
    </row>
    <row r="22" spans="1:10" ht="15" x14ac:dyDescent="0.25">
      <c r="A22" s="55"/>
      <c r="B22" s="55"/>
      <c r="C22" s="55"/>
      <c r="D22" s="55"/>
      <c r="E22" s="6" t="s">
        <v>11</v>
      </c>
      <c r="F22" s="6" t="s">
        <v>27</v>
      </c>
      <c r="G22" s="6" t="s">
        <v>28</v>
      </c>
      <c r="H22" s="6" t="s">
        <v>29</v>
      </c>
      <c r="I22" s="72"/>
      <c r="J22" s="73"/>
    </row>
    <row r="23" spans="1:10" ht="15" x14ac:dyDescent="0.2">
      <c r="A23" s="8" t="s">
        <v>67</v>
      </c>
      <c r="B23" s="9" t="s">
        <v>68</v>
      </c>
      <c r="C23" s="8" t="s">
        <v>66</v>
      </c>
      <c r="D23" s="20" t="s">
        <v>131</v>
      </c>
      <c r="E23" s="10">
        <v>45932</v>
      </c>
      <c r="F23" s="22">
        <f t="shared" ref="F23" si="3">E23+2</f>
        <v>45934</v>
      </c>
      <c r="G23" s="22">
        <f t="shared" ref="G23" si="4">E23+3</f>
        <v>45935</v>
      </c>
      <c r="H23" s="22">
        <f t="shared" ref="H23" si="5">E23+4</f>
        <v>45936</v>
      </c>
      <c r="I23" s="70" t="s">
        <v>31</v>
      </c>
      <c r="J23" s="71"/>
    </row>
    <row r="24" spans="1:10" ht="15" customHeight="1" x14ac:dyDescent="0.2">
      <c r="A24" s="8" t="s">
        <v>181</v>
      </c>
      <c r="B24" s="9" t="s">
        <v>179</v>
      </c>
      <c r="C24" s="8" t="s">
        <v>180</v>
      </c>
      <c r="D24" s="20" t="s">
        <v>175</v>
      </c>
      <c r="E24" s="10">
        <v>45942</v>
      </c>
      <c r="F24" s="22">
        <f t="shared" ref="F24" si="6">E24+2</f>
        <v>45944</v>
      </c>
      <c r="G24" s="22">
        <f t="shared" ref="G24:G26" si="7">E24+3</f>
        <v>45945</v>
      </c>
      <c r="H24" s="22">
        <f t="shared" ref="H24:H26" si="8">E24+4</f>
        <v>45946</v>
      </c>
      <c r="I24" s="81"/>
      <c r="J24" s="82"/>
    </row>
    <row r="25" spans="1:10" ht="15" customHeight="1" x14ac:dyDescent="0.2">
      <c r="A25" s="8" t="s">
        <v>181</v>
      </c>
      <c r="B25" s="9" t="s">
        <v>179</v>
      </c>
      <c r="C25" s="8" t="s">
        <v>180</v>
      </c>
      <c r="D25" s="20" t="s">
        <v>171</v>
      </c>
      <c r="E25" s="10">
        <v>45950</v>
      </c>
      <c r="F25" s="22">
        <f>E25+2</f>
        <v>45952</v>
      </c>
      <c r="G25" s="22">
        <f t="shared" si="7"/>
        <v>45953</v>
      </c>
      <c r="H25" s="22">
        <f t="shared" si="8"/>
        <v>45954</v>
      </c>
      <c r="I25" s="81"/>
      <c r="J25" s="82"/>
    </row>
    <row r="26" spans="1:10" ht="15" x14ac:dyDescent="0.2">
      <c r="A26" s="8" t="s">
        <v>181</v>
      </c>
      <c r="B26" s="9" t="s">
        <v>179</v>
      </c>
      <c r="C26" s="8" t="s">
        <v>180</v>
      </c>
      <c r="D26" s="20" t="s">
        <v>173</v>
      </c>
      <c r="E26" s="10">
        <v>45957</v>
      </c>
      <c r="F26" s="22">
        <f>E26+2</f>
        <v>45959</v>
      </c>
      <c r="G26" s="22">
        <f t="shared" si="7"/>
        <v>45960</v>
      </c>
      <c r="H26" s="22">
        <f t="shared" si="8"/>
        <v>45961</v>
      </c>
      <c r="I26" s="72"/>
      <c r="J26" s="73"/>
    </row>
    <row r="27" spans="1:10" ht="15" x14ac:dyDescent="0.25">
      <c r="A27" s="29"/>
      <c r="B27" s="29"/>
      <c r="C27" s="30"/>
      <c r="D27" s="30"/>
      <c r="E27" s="26"/>
      <c r="F27" s="26"/>
      <c r="G27" s="26"/>
      <c r="H27" s="27"/>
      <c r="I27" s="27"/>
      <c r="J27" s="27"/>
    </row>
    <row r="28" spans="1:10" ht="15" x14ac:dyDescent="0.25">
      <c r="A28" s="1"/>
      <c r="B28" s="1"/>
      <c r="C28" s="43" t="s">
        <v>39</v>
      </c>
      <c r="D28" s="4"/>
      <c r="E28" s="4"/>
      <c r="F28" s="4"/>
      <c r="G28" s="5" t="s">
        <v>34</v>
      </c>
      <c r="H28" s="53" t="s">
        <v>35</v>
      </c>
      <c r="I28" s="85"/>
      <c r="J28" s="85"/>
    </row>
    <row r="29" spans="1:10" ht="15" x14ac:dyDescent="0.25">
      <c r="A29" s="54" t="s">
        <v>4</v>
      </c>
      <c r="B29" s="54" t="s">
        <v>5</v>
      </c>
      <c r="C29" s="54" t="s">
        <v>6</v>
      </c>
      <c r="D29" s="54" t="s">
        <v>7</v>
      </c>
      <c r="E29" s="6" t="s">
        <v>8</v>
      </c>
      <c r="F29" s="6" t="s">
        <v>40</v>
      </c>
      <c r="G29" s="6" t="s">
        <v>41</v>
      </c>
      <c r="H29" s="86" t="s">
        <v>42</v>
      </c>
      <c r="I29" s="75"/>
      <c r="J29" s="75"/>
    </row>
    <row r="30" spans="1:10" ht="15" x14ac:dyDescent="0.25">
      <c r="A30" s="55"/>
      <c r="B30" s="55"/>
      <c r="C30" s="55"/>
      <c r="D30" s="55"/>
      <c r="E30" s="6" t="s">
        <v>11</v>
      </c>
      <c r="F30" s="6" t="s">
        <v>43</v>
      </c>
      <c r="G30" s="6" t="s">
        <v>44</v>
      </c>
      <c r="H30" s="75"/>
      <c r="I30" s="75"/>
      <c r="J30" s="75"/>
    </row>
    <row r="31" spans="1:10" ht="15" customHeight="1" x14ac:dyDescent="0.2">
      <c r="A31" s="8" t="s">
        <v>45</v>
      </c>
      <c r="B31" s="9" t="s">
        <v>46</v>
      </c>
      <c r="C31" s="8" t="s">
        <v>47</v>
      </c>
      <c r="D31" s="8" t="s">
        <v>176</v>
      </c>
      <c r="E31" s="10">
        <v>45938</v>
      </c>
      <c r="F31" s="11">
        <f t="shared" ref="F31:F32" si="9">E31+8</f>
        <v>45946</v>
      </c>
      <c r="G31" s="11">
        <f t="shared" ref="G31:G32" si="10">E31+9</f>
        <v>45947</v>
      </c>
      <c r="H31" s="56" t="s">
        <v>96</v>
      </c>
      <c r="I31" s="57"/>
      <c r="J31" s="58"/>
    </row>
    <row r="32" spans="1:10" ht="15" x14ac:dyDescent="0.2">
      <c r="A32" s="8" t="s">
        <v>48</v>
      </c>
      <c r="B32" s="9" t="s">
        <v>49</v>
      </c>
      <c r="C32" s="8" t="s">
        <v>50</v>
      </c>
      <c r="D32" s="8" t="s">
        <v>177</v>
      </c>
      <c r="E32" s="10">
        <v>45946</v>
      </c>
      <c r="F32" s="11">
        <f t="shared" si="9"/>
        <v>45954</v>
      </c>
      <c r="G32" s="11">
        <f t="shared" si="10"/>
        <v>45955</v>
      </c>
      <c r="H32" s="78"/>
      <c r="I32" s="79"/>
      <c r="J32" s="80"/>
    </row>
    <row r="33" spans="1:10" ht="15" x14ac:dyDescent="0.2">
      <c r="A33" s="8" t="s">
        <v>51</v>
      </c>
      <c r="B33" s="9" t="s">
        <v>52</v>
      </c>
      <c r="C33" s="8" t="s">
        <v>79</v>
      </c>
      <c r="D33" s="8" t="s">
        <v>178</v>
      </c>
      <c r="E33" s="10">
        <v>45949</v>
      </c>
      <c r="F33" s="11">
        <f t="shared" ref="F33" si="11">E33+8</f>
        <v>45957</v>
      </c>
      <c r="G33" s="11">
        <f t="shared" ref="G33" si="12">E33+9</f>
        <v>45958</v>
      </c>
      <c r="H33" s="59"/>
      <c r="I33" s="60"/>
      <c r="J33" s="61"/>
    </row>
    <row r="34" spans="1:10" ht="15" x14ac:dyDescent="0.25">
      <c r="A34" s="12"/>
      <c r="B34" s="12"/>
      <c r="C34" s="13"/>
      <c r="D34" s="14"/>
      <c r="E34" s="14"/>
      <c r="F34" s="14"/>
      <c r="G34" s="14"/>
      <c r="H34" s="14"/>
      <c r="I34" s="14"/>
      <c r="J34" s="14"/>
    </row>
    <row r="40" spans="1:10" ht="14.25" customHeight="1" x14ac:dyDescent="0.2"/>
    <row r="41" spans="1:10" ht="14.25" customHeight="1" x14ac:dyDescent="0.2"/>
    <row r="42" spans="1:10" ht="14.25" customHeight="1" x14ac:dyDescent="0.2"/>
    <row r="43" spans="1:10" ht="14.25" customHeight="1" x14ac:dyDescent="0.2"/>
  </sheetData>
  <mergeCells count="30">
    <mergeCell ref="H31:J33"/>
    <mergeCell ref="H28:J28"/>
    <mergeCell ref="A29:A30"/>
    <mergeCell ref="B29:B30"/>
    <mergeCell ref="C29:C30"/>
    <mergeCell ref="D29:D30"/>
    <mergeCell ref="H29:J30"/>
    <mergeCell ref="I23:J26"/>
    <mergeCell ref="H12:J12"/>
    <mergeCell ref="A13:A14"/>
    <mergeCell ref="B13:B14"/>
    <mergeCell ref="C13:C14"/>
    <mergeCell ref="D13:D14"/>
    <mergeCell ref="I13:J14"/>
    <mergeCell ref="I15:J18"/>
    <mergeCell ref="H20:J20"/>
    <mergeCell ref="A21:A22"/>
    <mergeCell ref="B21:B22"/>
    <mergeCell ref="C21:C22"/>
    <mergeCell ref="D21:D22"/>
    <mergeCell ref="I21:J22"/>
    <mergeCell ref="G7:J10"/>
    <mergeCell ref="A1:J1"/>
    <mergeCell ref="A2:J2"/>
    <mergeCell ref="H4:J4"/>
    <mergeCell ref="A5:A6"/>
    <mergeCell ref="B5:B6"/>
    <mergeCell ref="C5:C6"/>
    <mergeCell ref="D5:D6"/>
    <mergeCell ref="G5:J6"/>
  </mergeCells>
  <phoneticPr fontId="5" type="noConversion"/>
  <hyperlinks>
    <hyperlink ref="H4" r:id="rId1"/>
    <hyperlink ref="H12" r:id="rId2"/>
    <hyperlink ref="H20" r:id="rId3"/>
    <hyperlink ref="H28" r:id="rId4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25" workbookViewId="0">
      <selection activeCell="N24" sqref="N24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.75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21.75" customHeight="1" x14ac:dyDescent="0.2">
      <c r="A2" s="52" t="s">
        <v>182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ht="21" x14ac:dyDescent="0.25">
      <c r="A3" s="1"/>
      <c r="B3" s="1"/>
      <c r="C3" s="46"/>
      <c r="D3" s="2"/>
      <c r="E3" s="2"/>
      <c r="F3" s="2"/>
      <c r="G3" s="2"/>
      <c r="H3" s="2"/>
      <c r="I3" s="3"/>
      <c r="J3" s="3"/>
    </row>
    <row r="4" spans="1:10" ht="15" x14ac:dyDescent="0.25">
      <c r="A4" s="1"/>
      <c r="B4" s="1"/>
      <c r="C4" s="45" t="s">
        <v>1</v>
      </c>
      <c r="D4" s="4"/>
      <c r="E4" s="4"/>
      <c r="F4" s="4"/>
      <c r="G4" s="5" t="s">
        <v>2</v>
      </c>
      <c r="H4" s="53" t="s">
        <v>3</v>
      </c>
      <c r="I4" s="53"/>
      <c r="J4" s="53"/>
    </row>
    <row r="5" spans="1:10" ht="15" x14ac:dyDescent="0.25">
      <c r="A5" s="54" t="s">
        <v>4</v>
      </c>
      <c r="B5" s="54" t="s">
        <v>5</v>
      </c>
      <c r="C5" s="54" t="s">
        <v>6</v>
      </c>
      <c r="D5" s="54" t="s">
        <v>7</v>
      </c>
      <c r="E5" s="6" t="s">
        <v>8</v>
      </c>
      <c r="F5" s="6" t="s">
        <v>9</v>
      </c>
      <c r="G5" s="56" t="s">
        <v>10</v>
      </c>
      <c r="H5" s="57"/>
      <c r="I5" s="57"/>
      <c r="J5" s="58"/>
    </row>
    <row r="6" spans="1:10" ht="15" x14ac:dyDescent="0.25">
      <c r="A6" s="55"/>
      <c r="B6" s="55"/>
      <c r="C6" s="55"/>
      <c r="D6" s="55"/>
      <c r="E6" s="6" t="s">
        <v>11</v>
      </c>
      <c r="F6" s="7" t="s">
        <v>12</v>
      </c>
      <c r="G6" s="59"/>
      <c r="H6" s="60"/>
      <c r="I6" s="60"/>
      <c r="J6" s="61"/>
    </row>
    <row r="7" spans="1:10" ht="16.5" customHeight="1" x14ac:dyDescent="0.2">
      <c r="A7" s="8" t="s">
        <v>121</v>
      </c>
      <c r="B7" s="9" t="s">
        <v>64</v>
      </c>
      <c r="C7" s="8" t="s">
        <v>120</v>
      </c>
      <c r="D7" s="8" t="s">
        <v>167</v>
      </c>
      <c r="E7" s="10">
        <v>45968</v>
      </c>
      <c r="F7" s="11">
        <f>E7+22</f>
        <v>45990</v>
      </c>
      <c r="G7" s="86" t="s">
        <v>16</v>
      </c>
      <c r="H7" s="86"/>
      <c r="I7" s="86"/>
      <c r="J7" s="86"/>
    </row>
    <row r="8" spans="1:10" ht="16.5" customHeight="1" x14ac:dyDescent="0.2">
      <c r="A8" s="8" t="s">
        <v>122</v>
      </c>
      <c r="B8" s="9" t="s">
        <v>70</v>
      </c>
      <c r="C8" s="8" t="s">
        <v>119</v>
      </c>
      <c r="D8" s="8" t="s">
        <v>183</v>
      </c>
      <c r="E8" s="10">
        <v>45975</v>
      </c>
      <c r="F8" s="11">
        <f>E8+22</f>
        <v>45997</v>
      </c>
      <c r="G8" s="86"/>
      <c r="H8" s="86"/>
      <c r="I8" s="86"/>
      <c r="J8" s="86"/>
    </row>
    <row r="9" spans="1:10" ht="16.5" customHeight="1" x14ac:dyDescent="0.2">
      <c r="A9" s="8" t="s">
        <v>113</v>
      </c>
      <c r="B9" s="9" t="s">
        <v>117</v>
      </c>
      <c r="C9" s="8" t="s">
        <v>114</v>
      </c>
      <c r="D9" s="8" t="s">
        <v>184</v>
      </c>
      <c r="E9" s="10">
        <v>45982</v>
      </c>
      <c r="F9" s="11">
        <f>E9+22</f>
        <v>46004</v>
      </c>
      <c r="G9" s="86"/>
      <c r="H9" s="86"/>
      <c r="I9" s="86"/>
      <c r="J9" s="86"/>
    </row>
    <row r="10" spans="1:10" ht="16.5" customHeight="1" x14ac:dyDescent="0.2">
      <c r="A10" s="8" t="s">
        <v>123</v>
      </c>
      <c r="B10" s="9" t="s">
        <v>18</v>
      </c>
      <c r="C10" s="8" t="s">
        <v>19</v>
      </c>
      <c r="D10" s="8" t="s">
        <v>185</v>
      </c>
      <c r="E10" s="10">
        <v>45988</v>
      </c>
      <c r="F10" s="11">
        <f>E10+22</f>
        <v>46010</v>
      </c>
      <c r="G10" s="86"/>
      <c r="H10" s="86"/>
      <c r="I10" s="86"/>
      <c r="J10" s="86"/>
    </row>
    <row r="11" spans="1:10" ht="16.5" customHeight="1" x14ac:dyDescent="0.2">
      <c r="A11" s="8" t="s">
        <v>139</v>
      </c>
      <c r="B11" s="9" t="s">
        <v>142</v>
      </c>
      <c r="C11" s="8" t="s">
        <v>140</v>
      </c>
      <c r="D11" s="8" t="s">
        <v>197</v>
      </c>
      <c r="E11" s="10">
        <v>45990</v>
      </c>
      <c r="F11" s="11">
        <f>E11+22</f>
        <v>46012</v>
      </c>
      <c r="G11" s="86"/>
      <c r="H11" s="86"/>
      <c r="I11" s="86"/>
      <c r="J11" s="86"/>
    </row>
    <row r="12" spans="1:10" ht="15" x14ac:dyDescent="0.25">
      <c r="A12" s="12"/>
      <c r="B12" s="12"/>
      <c r="C12" s="13"/>
      <c r="D12" s="14"/>
      <c r="E12" s="14"/>
      <c r="F12" s="14"/>
      <c r="G12" s="14"/>
      <c r="H12" s="14"/>
      <c r="I12" s="14"/>
      <c r="J12" s="14"/>
    </row>
    <row r="13" spans="1:10" ht="15" x14ac:dyDescent="0.25">
      <c r="A13" s="1"/>
      <c r="B13" s="1"/>
      <c r="C13" s="48" t="s">
        <v>233</v>
      </c>
      <c r="D13" s="4"/>
      <c r="E13" s="4"/>
      <c r="F13" s="4"/>
      <c r="G13" s="5" t="s">
        <v>234</v>
      </c>
      <c r="H13" s="53" t="s">
        <v>35</v>
      </c>
      <c r="I13" s="85"/>
      <c r="J13" s="85"/>
    </row>
    <row r="14" spans="1:10" ht="15" x14ac:dyDescent="0.25">
      <c r="A14" s="54" t="s">
        <v>4</v>
      </c>
      <c r="B14" s="54" t="s">
        <v>5</v>
      </c>
      <c r="C14" s="54" t="s">
        <v>6</v>
      </c>
      <c r="D14" s="54" t="s">
        <v>7</v>
      </c>
      <c r="E14" s="6" t="s">
        <v>8</v>
      </c>
      <c r="F14" s="6" t="s">
        <v>235</v>
      </c>
      <c r="G14" s="6" t="s">
        <v>236</v>
      </c>
      <c r="H14" s="86" t="s">
        <v>237</v>
      </c>
      <c r="I14" s="75"/>
      <c r="J14" s="75"/>
    </row>
    <row r="15" spans="1:10" ht="15" x14ac:dyDescent="0.25">
      <c r="A15" s="55"/>
      <c r="B15" s="55"/>
      <c r="C15" s="55"/>
      <c r="D15" s="55"/>
      <c r="E15" s="6" t="s">
        <v>11</v>
      </c>
      <c r="F15" s="7" t="s">
        <v>238</v>
      </c>
      <c r="G15" s="7" t="s">
        <v>239</v>
      </c>
      <c r="H15" s="75"/>
      <c r="I15" s="75"/>
      <c r="J15" s="75"/>
    </row>
    <row r="16" spans="1:10" ht="15" x14ac:dyDescent="0.2">
      <c r="A16" s="8" t="s">
        <v>240</v>
      </c>
      <c r="B16" s="9" t="s">
        <v>241</v>
      </c>
      <c r="C16" s="8" t="s">
        <v>242</v>
      </c>
      <c r="D16" s="8" t="s">
        <v>243</v>
      </c>
      <c r="E16" s="10">
        <v>45982</v>
      </c>
      <c r="F16" s="10">
        <f>E16+16</f>
        <v>45998</v>
      </c>
      <c r="G16" s="10">
        <f>E16+19</f>
        <v>46001</v>
      </c>
      <c r="H16" s="56" t="s">
        <v>244</v>
      </c>
      <c r="I16" s="57"/>
      <c r="J16" s="58"/>
    </row>
    <row r="17" spans="1:10" ht="15" x14ac:dyDescent="0.2">
      <c r="A17" s="8" t="s">
        <v>245</v>
      </c>
      <c r="B17" s="9" t="s">
        <v>229</v>
      </c>
      <c r="C17" s="8" t="s">
        <v>228</v>
      </c>
      <c r="D17" s="8" t="s">
        <v>243</v>
      </c>
      <c r="E17" s="10">
        <v>45987</v>
      </c>
      <c r="F17" s="10">
        <f>E17+16</f>
        <v>46003</v>
      </c>
      <c r="G17" s="10">
        <f>E17+19</f>
        <v>46006</v>
      </c>
      <c r="H17" s="59"/>
      <c r="I17" s="60"/>
      <c r="J17" s="61"/>
    </row>
    <row r="18" spans="1:10" ht="15" x14ac:dyDescent="0.25">
      <c r="A18" s="12"/>
      <c r="B18" s="12"/>
      <c r="C18" s="13"/>
      <c r="D18" s="14"/>
      <c r="E18" s="14"/>
      <c r="F18" s="14"/>
      <c r="G18" s="14"/>
      <c r="H18" s="14"/>
      <c r="I18" s="14"/>
      <c r="J18" s="14"/>
    </row>
    <row r="19" spans="1:10" ht="15" x14ac:dyDescent="0.25">
      <c r="A19" s="15"/>
      <c r="B19" s="16"/>
      <c r="C19" s="17" t="s">
        <v>195</v>
      </c>
      <c r="D19" s="5"/>
      <c r="E19" s="5"/>
      <c r="F19" s="5"/>
      <c r="G19" s="18" t="s">
        <v>21</v>
      </c>
      <c r="H19" s="53" t="s">
        <v>22</v>
      </c>
      <c r="I19" s="53"/>
      <c r="J19" s="53"/>
    </row>
    <row r="20" spans="1:10" ht="15" customHeight="1" x14ac:dyDescent="0.25">
      <c r="A20" s="62" t="s">
        <v>4</v>
      </c>
      <c r="B20" s="62" t="s">
        <v>5</v>
      </c>
      <c r="C20" s="62" t="s">
        <v>6</v>
      </c>
      <c r="D20" s="62" t="s">
        <v>7</v>
      </c>
      <c r="E20" s="19" t="s">
        <v>8</v>
      </c>
      <c r="F20" s="19" t="s">
        <v>23</v>
      </c>
      <c r="G20" s="19" t="s">
        <v>25</v>
      </c>
      <c r="H20" s="64" t="s">
        <v>26</v>
      </c>
      <c r="I20" s="92"/>
      <c r="J20" s="65"/>
    </row>
    <row r="21" spans="1:10" ht="15" x14ac:dyDescent="0.25">
      <c r="A21" s="63"/>
      <c r="B21" s="63"/>
      <c r="C21" s="63"/>
      <c r="D21" s="63"/>
      <c r="E21" s="19" t="s">
        <v>11</v>
      </c>
      <c r="F21" s="19" t="s">
        <v>27</v>
      </c>
      <c r="G21" s="19" t="s">
        <v>29</v>
      </c>
      <c r="H21" s="66"/>
      <c r="I21" s="93"/>
      <c r="J21" s="67"/>
    </row>
    <row r="22" spans="1:10" ht="15" x14ac:dyDescent="0.2">
      <c r="A22" s="20" t="s">
        <v>75</v>
      </c>
      <c r="B22" s="21" t="s">
        <v>30</v>
      </c>
      <c r="C22" s="20" t="s">
        <v>74</v>
      </c>
      <c r="D22" s="20" t="s">
        <v>174</v>
      </c>
      <c r="E22" s="10">
        <v>45962</v>
      </c>
      <c r="F22" s="22">
        <f t="shared" ref="F22" si="0">E22+2</f>
        <v>45964</v>
      </c>
      <c r="G22" s="22">
        <f>E22+4</f>
        <v>45966</v>
      </c>
      <c r="H22" s="64" t="s">
        <v>31</v>
      </c>
      <c r="I22" s="92"/>
      <c r="J22" s="65"/>
    </row>
    <row r="23" spans="1:10" ht="15" customHeight="1" x14ac:dyDescent="0.2">
      <c r="A23" s="20" t="s">
        <v>75</v>
      </c>
      <c r="B23" s="21" t="s">
        <v>30</v>
      </c>
      <c r="C23" s="20" t="s">
        <v>74</v>
      </c>
      <c r="D23" s="20" t="s">
        <v>187</v>
      </c>
      <c r="E23" s="10">
        <v>45971</v>
      </c>
      <c r="F23" s="22">
        <f t="shared" ref="F23:F26" si="1">E23+2</f>
        <v>45973</v>
      </c>
      <c r="G23" s="22">
        <f>E23+4</f>
        <v>45975</v>
      </c>
      <c r="H23" s="68"/>
      <c r="I23" s="91"/>
      <c r="J23" s="69"/>
    </row>
    <row r="24" spans="1:10" ht="15" customHeight="1" x14ac:dyDescent="0.2">
      <c r="A24" s="20" t="s">
        <v>75</v>
      </c>
      <c r="B24" s="21" t="s">
        <v>30</v>
      </c>
      <c r="C24" s="20" t="s">
        <v>74</v>
      </c>
      <c r="D24" s="20" t="s">
        <v>188</v>
      </c>
      <c r="E24" s="10">
        <v>45977</v>
      </c>
      <c r="F24" s="22">
        <f t="shared" si="1"/>
        <v>45979</v>
      </c>
      <c r="G24" s="22">
        <f>E24+4</f>
        <v>45981</v>
      </c>
      <c r="H24" s="68"/>
      <c r="I24" s="91"/>
      <c r="J24" s="69"/>
    </row>
    <row r="25" spans="1:10" ht="15" customHeight="1" x14ac:dyDescent="0.2">
      <c r="A25" s="20" t="s">
        <v>75</v>
      </c>
      <c r="B25" s="21" t="s">
        <v>30</v>
      </c>
      <c r="C25" s="20" t="s">
        <v>74</v>
      </c>
      <c r="D25" s="20" t="s">
        <v>189</v>
      </c>
      <c r="E25" s="10">
        <v>45985</v>
      </c>
      <c r="F25" s="22">
        <f t="shared" si="1"/>
        <v>45987</v>
      </c>
      <c r="G25" s="22">
        <f>E25+4</f>
        <v>45989</v>
      </c>
      <c r="H25" s="68"/>
      <c r="I25" s="91"/>
      <c r="J25" s="69"/>
    </row>
    <row r="26" spans="1:10" ht="15" customHeight="1" x14ac:dyDescent="0.2">
      <c r="A26" s="20" t="s">
        <v>75</v>
      </c>
      <c r="B26" s="21" t="s">
        <v>30</v>
      </c>
      <c r="C26" s="20" t="s">
        <v>74</v>
      </c>
      <c r="D26" s="20" t="s">
        <v>190</v>
      </c>
      <c r="E26" s="10">
        <v>45991</v>
      </c>
      <c r="F26" s="22">
        <f t="shared" si="1"/>
        <v>45993</v>
      </c>
      <c r="G26" s="22">
        <f>E26+4</f>
        <v>45995</v>
      </c>
      <c r="H26" s="66"/>
      <c r="I26" s="93"/>
      <c r="J26" s="67"/>
    </row>
    <row r="27" spans="1:10" ht="1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15" x14ac:dyDescent="0.25">
      <c r="A28" s="1"/>
      <c r="B28" s="1"/>
      <c r="C28" s="48" t="s">
        <v>248</v>
      </c>
      <c r="D28" s="4"/>
      <c r="E28" s="4"/>
      <c r="F28" s="4"/>
      <c r="G28" s="25" t="s">
        <v>76</v>
      </c>
      <c r="H28" s="53" t="s">
        <v>77</v>
      </c>
      <c r="I28" s="53"/>
      <c r="J28" s="53"/>
    </row>
    <row r="29" spans="1:10" ht="15" x14ac:dyDescent="0.25">
      <c r="A29" s="54" t="s">
        <v>4</v>
      </c>
      <c r="B29" s="54" t="s">
        <v>5</v>
      </c>
      <c r="C29" s="54" t="s">
        <v>6</v>
      </c>
      <c r="D29" s="54" t="s">
        <v>7</v>
      </c>
      <c r="E29" s="6" t="s">
        <v>8</v>
      </c>
      <c r="F29" s="19" t="s">
        <v>23</v>
      </c>
      <c r="G29" s="56" t="s">
        <v>10</v>
      </c>
      <c r="H29" s="57"/>
      <c r="I29" s="57"/>
      <c r="J29" s="58"/>
    </row>
    <row r="30" spans="1:10" ht="15" x14ac:dyDescent="0.25">
      <c r="A30" s="55"/>
      <c r="B30" s="55"/>
      <c r="C30" s="55"/>
      <c r="D30" s="55"/>
      <c r="E30" s="6" t="s">
        <v>11</v>
      </c>
      <c r="F30" s="19" t="s">
        <v>27</v>
      </c>
      <c r="G30" s="59"/>
      <c r="H30" s="60"/>
      <c r="I30" s="60"/>
      <c r="J30" s="61"/>
    </row>
    <row r="31" spans="1:10" ht="15" x14ac:dyDescent="0.2">
      <c r="A31" s="8" t="s">
        <v>249</v>
      </c>
      <c r="B31" s="9" t="s">
        <v>252</v>
      </c>
      <c r="C31" s="8" t="s">
        <v>250</v>
      </c>
      <c r="D31" s="8" t="s">
        <v>251</v>
      </c>
      <c r="E31" s="10">
        <v>45990</v>
      </c>
      <c r="F31" s="11">
        <f>E31+22</f>
        <v>46012</v>
      </c>
      <c r="G31" s="86" t="s">
        <v>247</v>
      </c>
      <c r="H31" s="86"/>
      <c r="I31" s="86"/>
      <c r="J31" s="86"/>
    </row>
    <row r="32" spans="1:10" ht="1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15" x14ac:dyDescent="0.25">
      <c r="A33" s="1"/>
      <c r="B33" s="1"/>
      <c r="C33" s="23" t="s">
        <v>32</v>
      </c>
      <c r="D33" s="24"/>
      <c r="E33" s="24"/>
      <c r="F33" s="24"/>
      <c r="G33" s="25" t="s">
        <v>76</v>
      </c>
      <c r="H33" s="53" t="s">
        <v>77</v>
      </c>
      <c r="I33" s="53"/>
      <c r="J33" s="53"/>
    </row>
    <row r="34" spans="1:10" ht="15" x14ac:dyDescent="0.25">
      <c r="A34" s="54" t="s">
        <v>4</v>
      </c>
      <c r="B34" s="54" t="s">
        <v>5</v>
      </c>
      <c r="C34" s="54" t="s">
        <v>6</v>
      </c>
      <c r="D34" s="54" t="s">
        <v>7</v>
      </c>
      <c r="E34" s="6" t="s">
        <v>8</v>
      </c>
      <c r="F34" s="6" t="s">
        <v>23</v>
      </c>
      <c r="G34" s="6" t="s">
        <v>24</v>
      </c>
      <c r="H34" s="6" t="s">
        <v>25</v>
      </c>
      <c r="I34" s="70" t="s">
        <v>26</v>
      </c>
      <c r="J34" s="71"/>
    </row>
    <row r="35" spans="1:10" ht="15" x14ac:dyDescent="0.25">
      <c r="A35" s="55"/>
      <c r="B35" s="55"/>
      <c r="C35" s="55"/>
      <c r="D35" s="55"/>
      <c r="E35" s="6" t="s">
        <v>11</v>
      </c>
      <c r="F35" s="6" t="s">
        <v>27</v>
      </c>
      <c r="G35" s="6" t="s">
        <v>28</v>
      </c>
      <c r="H35" s="6" t="s">
        <v>29</v>
      </c>
      <c r="I35" s="72"/>
      <c r="J35" s="73"/>
    </row>
    <row r="36" spans="1:10" ht="15" x14ac:dyDescent="0.2">
      <c r="A36" s="8" t="s">
        <v>181</v>
      </c>
      <c r="B36" s="9" t="s">
        <v>179</v>
      </c>
      <c r="C36" s="8" t="s">
        <v>180</v>
      </c>
      <c r="D36" s="20" t="s">
        <v>191</v>
      </c>
      <c r="E36" s="10">
        <v>45966</v>
      </c>
      <c r="F36" s="22">
        <f t="shared" ref="F36:F37" si="2">E36+2</f>
        <v>45968</v>
      </c>
      <c r="G36" s="22">
        <f t="shared" ref="G36:G38" si="3">E36+3</f>
        <v>45969</v>
      </c>
      <c r="H36" s="22">
        <f t="shared" ref="H36:H38" si="4">E36+4</f>
        <v>45970</v>
      </c>
      <c r="I36" s="70" t="s">
        <v>246</v>
      </c>
      <c r="J36" s="71"/>
    </row>
    <row r="37" spans="1:10" ht="15" customHeight="1" x14ac:dyDescent="0.2">
      <c r="A37" s="8" t="s">
        <v>181</v>
      </c>
      <c r="B37" s="9" t="s">
        <v>179</v>
      </c>
      <c r="C37" s="8" t="s">
        <v>180</v>
      </c>
      <c r="D37" s="20" t="s">
        <v>186</v>
      </c>
      <c r="E37" s="10">
        <v>45974</v>
      </c>
      <c r="F37" s="22">
        <f t="shared" si="2"/>
        <v>45976</v>
      </c>
      <c r="G37" s="22">
        <f t="shared" si="3"/>
        <v>45977</v>
      </c>
      <c r="H37" s="22">
        <f t="shared" si="4"/>
        <v>45978</v>
      </c>
      <c r="I37" s="81"/>
      <c r="J37" s="82"/>
    </row>
    <row r="38" spans="1:10" ht="15" customHeight="1" x14ac:dyDescent="0.2">
      <c r="A38" s="8" t="s">
        <v>181</v>
      </c>
      <c r="B38" s="9" t="s">
        <v>179</v>
      </c>
      <c r="C38" s="8" t="s">
        <v>180</v>
      </c>
      <c r="D38" s="20" t="s">
        <v>188</v>
      </c>
      <c r="E38" s="10">
        <v>45981</v>
      </c>
      <c r="F38" s="22">
        <f>E38+2</f>
        <v>45983</v>
      </c>
      <c r="G38" s="22">
        <f t="shared" si="3"/>
        <v>45984</v>
      </c>
      <c r="H38" s="22">
        <f t="shared" si="4"/>
        <v>45985</v>
      </c>
      <c r="I38" s="81"/>
      <c r="J38" s="82"/>
    </row>
    <row r="39" spans="1:10" ht="15" customHeight="1" x14ac:dyDescent="0.2">
      <c r="A39" s="8" t="s">
        <v>181</v>
      </c>
      <c r="B39" s="9" t="s">
        <v>179</v>
      </c>
      <c r="C39" s="8" t="s">
        <v>180</v>
      </c>
      <c r="D39" s="20" t="s">
        <v>189</v>
      </c>
      <c r="E39" s="10">
        <v>45987</v>
      </c>
      <c r="F39" s="22">
        <f>E39+2</f>
        <v>45989</v>
      </c>
      <c r="G39" s="22">
        <f t="shared" ref="G39" si="5">E39+3</f>
        <v>45990</v>
      </c>
      <c r="H39" s="22">
        <f t="shared" ref="H39" si="6">E39+4</f>
        <v>45991</v>
      </c>
      <c r="I39" s="81"/>
      <c r="J39" s="82"/>
    </row>
    <row r="40" spans="1:10" ht="15" x14ac:dyDescent="0.25">
      <c r="A40" s="29"/>
      <c r="B40" s="29"/>
      <c r="C40" s="30"/>
      <c r="D40" s="30"/>
      <c r="E40" s="26"/>
      <c r="F40" s="26"/>
      <c r="G40" s="26"/>
      <c r="H40" s="27"/>
      <c r="I40" s="27"/>
      <c r="J40" s="27"/>
    </row>
    <row r="41" spans="1:10" ht="15" x14ac:dyDescent="0.25">
      <c r="A41" s="1"/>
      <c r="B41" s="1"/>
      <c r="C41" s="45" t="s">
        <v>39</v>
      </c>
      <c r="D41" s="4"/>
      <c r="E41" s="4"/>
      <c r="F41" s="4"/>
      <c r="G41" s="5" t="s">
        <v>34</v>
      </c>
      <c r="H41" s="53" t="s">
        <v>35</v>
      </c>
      <c r="I41" s="85"/>
      <c r="J41" s="85"/>
    </row>
    <row r="42" spans="1:10" ht="15" x14ac:dyDescent="0.25">
      <c r="A42" s="54" t="s">
        <v>4</v>
      </c>
      <c r="B42" s="54" t="s">
        <v>5</v>
      </c>
      <c r="C42" s="54" t="s">
        <v>6</v>
      </c>
      <c r="D42" s="54" t="s">
        <v>7</v>
      </c>
      <c r="E42" s="6" t="s">
        <v>8</v>
      </c>
      <c r="F42" s="6" t="s">
        <v>40</v>
      </c>
      <c r="G42" s="6" t="s">
        <v>41</v>
      </c>
      <c r="H42" s="86" t="s">
        <v>42</v>
      </c>
      <c r="I42" s="75"/>
      <c r="J42" s="75"/>
    </row>
    <row r="43" spans="1:10" ht="15" x14ac:dyDescent="0.25">
      <c r="A43" s="55"/>
      <c r="B43" s="55"/>
      <c r="C43" s="55"/>
      <c r="D43" s="55"/>
      <c r="E43" s="6" t="s">
        <v>11</v>
      </c>
      <c r="F43" s="6" t="s">
        <v>43</v>
      </c>
      <c r="G43" s="6" t="s">
        <v>44</v>
      </c>
      <c r="H43" s="75"/>
      <c r="I43" s="75"/>
      <c r="J43" s="75"/>
    </row>
    <row r="44" spans="1:10" ht="15" customHeight="1" x14ac:dyDescent="0.2">
      <c r="A44" s="8" t="s">
        <v>45</v>
      </c>
      <c r="B44" s="9" t="s">
        <v>46</v>
      </c>
      <c r="C44" s="8" t="s">
        <v>47</v>
      </c>
      <c r="D44" s="8" t="s">
        <v>192</v>
      </c>
      <c r="E44" s="10">
        <v>45967</v>
      </c>
      <c r="F44" s="11">
        <f t="shared" ref="F44" si="7">E44+8</f>
        <v>45975</v>
      </c>
      <c r="G44" s="11">
        <f t="shared" ref="G44" si="8">E44+9</f>
        <v>45976</v>
      </c>
      <c r="H44" s="56" t="s">
        <v>96</v>
      </c>
      <c r="I44" s="57"/>
      <c r="J44" s="58"/>
    </row>
    <row r="45" spans="1:10" ht="15" customHeight="1" x14ac:dyDescent="0.2">
      <c r="A45" s="8" t="s">
        <v>48</v>
      </c>
      <c r="B45" s="9" t="s">
        <v>49</v>
      </c>
      <c r="C45" s="8" t="s">
        <v>50</v>
      </c>
      <c r="D45" s="8" t="s">
        <v>193</v>
      </c>
      <c r="E45" s="10">
        <v>45974</v>
      </c>
      <c r="F45" s="11">
        <f t="shared" ref="F45:F46" si="9">E45+8</f>
        <v>45982</v>
      </c>
      <c r="G45" s="11">
        <f t="shared" ref="G45:G46" si="10">E45+9</f>
        <v>45983</v>
      </c>
      <c r="H45" s="78"/>
      <c r="I45" s="79"/>
      <c r="J45" s="80"/>
    </row>
    <row r="46" spans="1:10" ht="15" customHeight="1" x14ac:dyDescent="0.2">
      <c r="A46" s="8" t="s">
        <v>51</v>
      </c>
      <c r="B46" s="9" t="s">
        <v>52</v>
      </c>
      <c r="C46" s="8" t="s">
        <v>79</v>
      </c>
      <c r="D46" s="8" t="s">
        <v>194</v>
      </c>
      <c r="E46" s="10">
        <v>45976</v>
      </c>
      <c r="F46" s="11">
        <f t="shared" si="9"/>
        <v>45984</v>
      </c>
      <c r="G46" s="11">
        <f t="shared" si="10"/>
        <v>45985</v>
      </c>
      <c r="H46" s="59"/>
      <c r="I46" s="60"/>
      <c r="J46" s="61"/>
    </row>
    <row r="47" spans="1:10" ht="15" x14ac:dyDescent="0.25">
      <c r="A47" s="12"/>
      <c r="B47" s="12"/>
      <c r="C47" s="13"/>
      <c r="D47" s="14"/>
      <c r="E47" s="14"/>
      <c r="F47" s="14"/>
      <c r="G47" s="14"/>
      <c r="H47" s="14"/>
      <c r="I47" s="14"/>
      <c r="J47" s="14"/>
    </row>
    <row r="53" ht="14.25" customHeight="1" x14ac:dyDescent="0.2"/>
    <row r="54" ht="14.25" customHeight="1" x14ac:dyDescent="0.2"/>
    <row r="55" ht="14.25" customHeight="1" x14ac:dyDescent="0.2"/>
    <row r="56" ht="14.25" customHeight="1" x14ac:dyDescent="0.2"/>
  </sheetData>
  <mergeCells count="44">
    <mergeCell ref="H44:J46"/>
    <mergeCell ref="I36:J39"/>
    <mergeCell ref="H41:J41"/>
    <mergeCell ref="A42:A43"/>
    <mergeCell ref="B42:B43"/>
    <mergeCell ref="C42:C43"/>
    <mergeCell ref="D42:D43"/>
    <mergeCell ref="H42:J43"/>
    <mergeCell ref="H33:J33"/>
    <mergeCell ref="A34:A35"/>
    <mergeCell ref="B34:B35"/>
    <mergeCell ref="C34:C35"/>
    <mergeCell ref="D34:D35"/>
    <mergeCell ref="I34:J35"/>
    <mergeCell ref="H28:J28"/>
    <mergeCell ref="A29:A30"/>
    <mergeCell ref="B29:B30"/>
    <mergeCell ref="C29:C30"/>
    <mergeCell ref="D29:D30"/>
    <mergeCell ref="G29:J30"/>
    <mergeCell ref="G31:J31"/>
    <mergeCell ref="H22:J26"/>
    <mergeCell ref="G7:J11"/>
    <mergeCell ref="H19:J19"/>
    <mergeCell ref="A20:A21"/>
    <mergeCell ref="B20:B21"/>
    <mergeCell ref="C20:C21"/>
    <mergeCell ref="D20:D21"/>
    <mergeCell ref="H13:J13"/>
    <mergeCell ref="A14:A15"/>
    <mergeCell ref="B14:B15"/>
    <mergeCell ref="C14:C15"/>
    <mergeCell ref="D14:D15"/>
    <mergeCell ref="H14:J15"/>
    <mergeCell ref="H16:J17"/>
    <mergeCell ref="H20:J21"/>
    <mergeCell ref="A1:J1"/>
    <mergeCell ref="A2:J2"/>
    <mergeCell ref="H4:J4"/>
    <mergeCell ref="A5:A6"/>
    <mergeCell ref="B5:B6"/>
    <mergeCell ref="C5:C6"/>
    <mergeCell ref="D5:D6"/>
    <mergeCell ref="G5:J6"/>
  </mergeCells>
  <phoneticPr fontId="5" type="noConversion"/>
  <hyperlinks>
    <hyperlink ref="H4" r:id="rId1"/>
    <hyperlink ref="H19" r:id="rId2"/>
    <hyperlink ref="H33" r:id="rId3"/>
    <hyperlink ref="H41" r:id="rId4"/>
    <hyperlink ref="H13" r:id="rId5"/>
    <hyperlink ref="H28" r:id="rId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28" workbookViewId="0">
      <selection activeCell="G24" sqref="G24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.75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1" ht="21.75" customHeight="1" x14ac:dyDescent="0.2">
      <c r="A2" s="52" t="s">
        <v>196</v>
      </c>
      <c r="B2" s="52"/>
      <c r="C2" s="52"/>
      <c r="D2" s="52"/>
      <c r="E2" s="52"/>
      <c r="F2" s="52"/>
      <c r="G2" s="52"/>
      <c r="H2" s="52"/>
      <c r="I2" s="52"/>
      <c r="J2" s="52"/>
    </row>
    <row r="3" spans="1:11" ht="21" x14ac:dyDescent="0.25">
      <c r="A3" s="1"/>
      <c r="B3" s="1"/>
      <c r="C3" s="47"/>
      <c r="D3" s="2"/>
      <c r="E3" s="2"/>
      <c r="F3" s="2"/>
      <c r="G3" s="2"/>
      <c r="H3" s="2"/>
      <c r="I3" s="3"/>
      <c r="J3" s="3"/>
    </row>
    <row r="4" spans="1:11" ht="15" x14ac:dyDescent="0.25">
      <c r="A4" s="1"/>
      <c r="B4" s="1"/>
      <c r="C4" s="48" t="s">
        <v>1</v>
      </c>
      <c r="D4" s="4"/>
      <c r="E4" s="4"/>
      <c r="F4" s="4"/>
      <c r="G4" s="5" t="s">
        <v>2</v>
      </c>
      <c r="H4" s="53" t="s">
        <v>3</v>
      </c>
      <c r="I4" s="53"/>
      <c r="J4" s="53"/>
    </row>
    <row r="5" spans="1:11" ht="15" x14ac:dyDescent="0.25">
      <c r="A5" s="54" t="s">
        <v>4</v>
      </c>
      <c r="B5" s="54" t="s">
        <v>5</v>
      </c>
      <c r="C5" s="54" t="s">
        <v>6</v>
      </c>
      <c r="D5" s="54" t="s">
        <v>7</v>
      </c>
      <c r="E5" s="6" t="s">
        <v>8</v>
      </c>
      <c r="F5" s="6" t="s">
        <v>9</v>
      </c>
      <c r="G5" s="56" t="s">
        <v>10</v>
      </c>
      <c r="H5" s="57"/>
      <c r="I5" s="57"/>
      <c r="J5" s="58"/>
    </row>
    <row r="6" spans="1:11" ht="15" x14ac:dyDescent="0.25">
      <c r="A6" s="55"/>
      <c r="B6" s="55"/>
      <c r="C6" s="55"/>
      <c r="D6" s="55"/>
      <c r="E6" s="6" t="s">
        <v>11</v>
      </c>
      <c r="F6" s="7" t="s">
        <v>12</v>
      </c>
      <c r="G6" s="59"/>
      <c r="H6" s="60"/>
      <c r="I6" s="60"/>
      <c r="J6" s="61"/>
    </row>
    <row r="7" spans="1:11" ht="16.5" customHeight="1" x14ac:dyDescent="0.2">
      <c r="A7" s="8" t="s">
        <v>13</v>
      </c>
      <c r="B7" s="9" t="s">
        <v>14</v>
      </c>
      <c r="C7" s="8" t="s">
        <v>15</v>
      </c>
      <c r="D7" s="8" t="s">
        <v>203</v>
      </c>
      <c r="E7" s="10">
        <v>46001</v>
      </c>
      <c r="F7" s="11">
        <f>E7+22</f>
        <v>46023</v>
      </c>
      <c r="G7" s="56" t="s">
        <v>16</v>
      </c>
      <c r="H7" s="57"/>
      <c r="I7" s="57"/>
      <c r="J7" s="58"/>
    </row>
    <row r="8" spans="1:11" ht="16.5" customHeight="1" x14ac:dyDescent="0.2">
      <c r="A8" s="8" t="s">
        <v>121</v>
      </c>
      <c r="B8" s="9" t="s">
        <v>64</v>
      </c>
      <c r="C8" s="8" t="s">
        <v>120</v>
      </c>
      <c r="D8" s="8" t="s">
        <v>204</v>
      </c>
      <c r="E8" s="10">
        <v>46007</v>
      </c>
      <c r="F8" s="11">
        <f>E8+22</f>
        <v>46029</v>
      </c>
      <c r="G8" s="78"/>
      <c r="H8" s="79"/>
      <c r="I8" s="79"/>
      <c r="J8" s="80"/>
    </row>
    <row r="9" spans="1:11" ht="16.5" customHeight="1" x14ac:dyDescent="0.2">
      <c r="A9" s="8" t="s">
        <v>122</v>
      </c>
      <c r="B9" s="9" t="s">
        <v>70</v>
      </c>
      <c r="C9" s="8" t="s">
        <v>119</v>
      </c>
      <c r="D9" s="8" t="s">
        <v>205</v>
      </c>
      <c r="E9" s="10">
        <v>46014</v>
      </c>
      <c r="F9" s="11">
        <f>E9+22</f>
        <v>46036</v>
      </c>
      <c r="G9" s="78"/>
      <c r="H9" s="79"/>
      <c r="I9" s="79"/>
      <c r="J9" s="80"/>
    </row>
    <row r="10" spans="1:11" ht="16.5" customHeight="1" x14ac:dyDescent="0.2">
      <c r="A10" s="8" t="s">
        <v>113</v>
      </c>
      <c r="B10" s="9" t="s">
        <v>117</v>
      </c>
      <c r="C10" s="8" t="s">
        <v>114</v>
      </c>
      <c r="D10" s="8" t="s">
        <v>206</v>
      </c>
      <c r="E10" s="10">
        <v>46020</v>
      </c>
      <c r="F10" s="11">
        <f>E10+22</f>
        <v>46042</v>
      </c>
      <c r="G10" s="59"/>
      <c r="H10" s="60"/>
      <c r="I10" s="60"/>
      <c r="J10" s="61"/>
    </row>
    <row r="11" spans="1:11" ht="16.5" customHeight="1" x14ac:dyDescent="0.2">
      <c r="A11" s="50"/>
      <c r="B11" s="51"/>
      <c r="C11" s="51"/>
      <c r="D11" s="51"/>
      <c r="E11" s="51"/>
      <c r="F11" s="51"/>
      <c r="G11" s="51"/>
      <c r="H11" s="51"/>
      <c r="I11" s="51"/>
      <c r="J11" s="51"/>
      <c r="K11" s="51"/>
    </row>
    <row r="12" spans="1:11" ht="15.75" customHeight="1" x14ac:dyDescent="0.25">
      <c r="A12" s="1"/>
      <c r="B12" s="1"/>
      <c r="C12" s="90" t="s">
        <v>231</v>
      </c>
      <c r="D12" s="90"/>
      <c r="E12" s="90"/>
      <c r="F12" s="4"/>
      <c r="G12" s="5" t="s">
        <v>34</v>
      </c>
      <c r="H12" s="53" t="s">
        <v>35</v>
      </c>
      <c r="I12" s="85"/>
      <c r="J12" s="85"/>
    </row>
    <row r="13" spans="1:11" ht="15" customHeight="1" x14ac:dyDescent="0.25">
      <c r="A13" s="54" t="s">
        <v>4</v>
      </c>
      <c r="B13" s="54" t="s">
        <v>5</v>
      </c>
      <c r="C13" s="54" t="s">
        <v>6</v>
      </c>
      <c r="D13" s="54" t="s">
        <v>7</v>
      </c>
      <c r="E13" s="6" t="s">
        <v>8</v>
      </c>
      <c r="F13" s="6" t="s">
        <v>213</v>
      </c>
      <c r="G13" s="6" t="s">
        <v>214</v>
      </c>
      <c r="H13" s="70" t="s">
        <v>26</v>
      </c>
      <c r="I13" s="88"/>
      <c r="J13" s="88"/>
    </row>
    <row r="14" spans="1:11" ht="15" x14ac:dyDescent="0.25">
      <c r="A14" s="55"/>
      <c r="B14" s="55"/>
      <c r="C14" s="55"/>
      <c r="D14" s="55"/>
      <c r="E14" s="6" t="s">
        <v>11</v>
      </c>
      <c r="F14" s="7" t="s">
        <v>215</v>
      </c>
      <c r="G14" s="7" t="s">
        <v>216</v>
      </c>
      <c r="H14" s="81"/>
      <c r="I14" s="89"/>
      <c r="J14" s="89"/>
    </row>
    <row r="15" spans="1:11" ht="15" x14ac:dyDescent="0.2">
      <c r="A15" s="8" t="s">
        <v>218</v>
      </c>
      <c r="B15" s="9" t="s">
        <v>232</v>
      </c>
      <c r="C15" s="8" t="s">
        <v>219</v>
      </c>
      <c r="D15" s="8" t="s">
        <v>220</v>
      </c>
      <c r="E15" s="10">
        <v>45994</v>
      </c>
      <c r="F15" s="10">
        <f>E15+16</f>
        <v>46010</v>
      </c>
      <c r="G15" s="11">
        <f>E15+19</f>
        <v>46013</v>
      </c>
      <c r="H15" s="56" t="s">
        <v>217</v>
      </c>
      <c r="I15" s="57"/>
      <c r="J15" s="58"/>
    </row>
    <row r="16" spans="1:11" ht="14.25" customHeight="1" x14ac:dyDescent="0.2">
      <c r="A16" s="8" t="s">
        <v>221</v>
      </c>
      <c r="B16" s="9" t="s">
        <v>232</v>
      </c>
      <c r="C16" s="8" t="s">
        <v>222</v>
      </c>
      <c r="D16" s="8" t="s">
        <v>220</v>
      </c>
      <c r="E16" s="10">
        <v>46001</v>
      </c>
      <c r="F16" s="10">
        <f>E16+16</f>
        <v>46017</v>
      </c>
      <c r="G16" s="11">
        <f t="shared" ref="G16:G19" si="0">E16+19</f>
        <v>46020</v>
      </c>
      <c r="H16" s="78"/>
      <c r="I16" s="79"/>
      <c r="J16" s="80"/>
    </row>
    <row r="17" spans="1:10" ht="14.25" customHeight="1" x14ac:dyDescent="0.2">
      <c r="A17" s="8" t="s">
        <v>223</v>
      </c>
      <c r="B17" s="9" t="s">
        <v>232</v>
      </c>
      <c r="C17" s="8" t="s">
        <v>224</v>
      </c>
      <c r="D17" s="8" t="s">
        <v>268</v>
      </c>
      <c r="E17" s="10">
        <v>46008</v>
      </c>
      <c r="F17" s="10">
        <f>E17+16</f>
        <v>46024</v>
      </c>
      <c r="G17" s="11">
        <f t="shared" si="0"/>
        <v>46027</v>
      </c>
      <c r="H17" s="78"/>
      <c r="I17" s="79"/>
      <c r="J17" s="80"/>
    </row>
    <row r="18" spans="1:10" ht="14.25" customHeight="1" x14ac:dyDescent="0.2">
      <c r="A18" s="8" t="s">
        <v>225</v>
      </c>
      <c r="B18" s="9" t="s">
        <v>230</v>
      </c>
      <c r="C18" s="8" t="s">
        <v>226</v>
      </c>
      <c r="D18" s="8" t="s">
        <v>269</v>
      </c>
      <c r="E18" s="10">
        <v>46016</v>
      </c>
      <c r="F18" s="10">
        <f>E18+16</f>
        <v>46032</v>
      </c>
      <c r="G18" s="11">
        <f t="shared" si="0"/>
        <v>46035</v>
      </c>
      <c r="H18" s="78"/>
      <c r="I18" s="79"/>
      <c r="J18" s="80"/>
    </row>
    <row r="19" spans="1:10" ht="15" x14ac:dyDescent="0.2">
      <c r="A19" s="8" t="s">
        <v>227</v>
      </c>
      <c r="B19" s="9" t="s">
        <v>229</v>
      </c>
      <c r="C19" s="8" t="s">
        <v>228</v>
      </c>
      <c r="D19" s="8" t="s">
        <v>269</v>
      </c>
      <c r="E19" s="10">
        <v>46022</v>
      </c>
      <c r="F19" s="10">
        <f>E19+16</f>
        <v>46038</v>
      </c>
      <c r="G19" s="11">
        <f t="shared" si="0"/>
        <v>46041</v>
      </c>
      <c r="H19" s="59"/>
      <c r="I19" s="60"/>
      <c r="J19" s="61"/>
    </row>
    <row r="20" spans="1:10" ht="15" x14ac:dyDescent="0.25">
      <c r="A20" s="12"/>
      <c r="B20" s="12"/>
      <c r="C20" s="13"/>
      <c r="D20" s="14"/>
      <c r="E20" s="14"/>
      <c r="F20" s="14"/>
      <c r="G20" s="14"/>
      <c r="H20" s="14"/>
      <c r="I20" s="14"/>
      <c r="J20" s="14"/>
    </row>
    <row r="21" spans="1:10" ht="15" x14ac:dyDescent="0.25">
      <c r="A21" s="15"/>
      <c r="B21" s="16"/>
      <c r="C21" s="17" t="s">
        <v>195</v>
      </c>
      <c r="D21" s="5"/>
      <c r="E21" s="5"/>
      <c r="F21" s="5"/>
      <c r="G21" s="18" t="s">
        <v>21</v>
      </c>
      <c r="H21" s="53" t="s">
        <v>22</v>
      </c>
      <c r="I21" s="53"/>
      <c r="J21" s="53"/>
    </row>
    <row r="22" spans="1:10" ht="15" customHeight="1" x14ac:dyDescent="0.25">
      <c r="A22" s="62" t="s">
        <v>4</v>
      </c>
      <c r="B22" s="62" t="s">
        <v>5</v>
      </c>
      <c r="C22" s="62" t="s">
        <v>6</v>
      </c>
      <c r="D22" s="62" t="s">
        <v>7</v>
      </c>
      <c r="E22" s="19" t="s">
        <v>8</v>
      </c>
      <c r="F22" s="19" t="s">
        <v>23</v>
      </c>
      <c r="G22" s="19" t="s">
        <v>25</v>
      </c>
      <c r="H22" s="94" t="s">
        <v>26</v>
      </c>
      <c r="I22" s="94"/>
      <c r="J22" s="94"/>
    </row>
    <row r="23" spans="1:10" ht="15" x14ac:dyDescent="0.25">
      <c r="A23" s="63"/>
      <c r="B23" s="63"/>
      <c r="C23" s="63"/>
      <c r="D23" s="63"/>
      <c r="E23" s="19" t="s">
        <v>11</v>
      </c>
      <c r="F23" s="19" t="s">
        <v>27</v>
      </c>
      <c r="G23" s="19" t="s">
        <v>29</v>
      </c>
      <c r="H23" s="94"/>
      <c r="I23" s="94"/>
      <c r="J23" s="94"/>
    </row>
    <row r="24" spans="1:10" ht="15" customHeight="1" x14ac:dyDescent="0.2">
      <c r="A24" s="20" t="s">
        <v>75</v>
      </c>
      <c r="B24" s="21" t="s">
        <v>30</v>
      </c>
      <c r="C24" s="20" t="s">
        <v>74</v>
      </c>
      <c r="D24" s="20" t="s">
        <v>208</v>
      </c>
      <c r="E24" s="10">
        <v>45997</v>
      </c>
      <c r="F24" s="22">
        <f t="shared" ref="F24:F27" si="1">E24+2</f>
        <v>45999</v>
      </c>
      <c r="G24" s="22">
        <f>E24+4</f>
        <v>46001</v>
      </c>
      <c r="H24" s="64" t="s">
        <v>31</v>
      </c>
      <c r="I24" s="92"/>
      <c r="J24" s="65"/>
    </row>
    <row r="25" spans="1:10" ht="15" customHeight="1" x14ac:dyDescent="0.2">
      <c r="A25" s="20" t="s">
        <v>75</v>
      </c>
      <c r="B25" s="21" t="s">
        <v>30</v>
      </c>
      <c r="C25" s="20" t="s">
        <v>74</v>
      </c>
      <c r="D25" s="20" t="s">
        <v>209</v>
      </c>
      <c r="E25" s="10">
        <v>46005</v>
      </c>
      <c r="F25" s="22">
        <f t="shared" si="1"/>
        <v>46007</v>
      </c>
      <c r="G25" s="22">
        <f>E25+4</f>
        <v>46009</v>
      </c>
      <c r="H25" s="68"/>
      <c r="I25" s="91"/>
      <c r="J25" s="69"/>
    </row>
    <row r="26" spans="1:10" ht="15" customHeight="1" x14ac:dyDescent="0.2">
      <c r="A26" s="20" t="s">
        <v>75</v>
      </c>
      <c r="B26" s="21" t="s">
        <v>30</v>
      </c>
      <c r="C26" s="20" t="s">
        <v>74</v>
      </c>
      <c r="D26" s="20" t="s">
        <v>210</v>
      </c>
      <c r="E26" s="10">
        <v>46011</v>
      </c>
      <c r="F26" s="22">
        <f t="shared" si="1"/>
        <v>46013</v>
      </c>
      <c r="G26" s="22">
        <f>E26+4</f>
        <v>46015</v>
      </c>
      <c r="H26" s="68"/>
      <c r="I26" s="91"/>
      <c r="J26" s="69"/>
    </row>
    <row r="27" spans="1:10" ht="15" customHeight="1" x14ac:dyDescent="0.2">
      <c r="A27" s="20" t="s">
        <v>75</v>
      </c>
      <c r="B27" s="21" t="s">
        <v>30</v>
      </c>
      <c r="C27" s="20" t="s">
        <v>74</v>
      </c>
      <c r="D27" s="20" t="s">
        <v>211</v>
      </c>
      <c r="E27" s="10">
        <v>46018</v>
      </c>
      <c r="F27" s="22">
        <f t="shared" si="1"/>
        <v>46020</v>
      </c>
      <c r="G27" s="22">
        <f>E27+4</f>
        <v>46022</v>
      </c>
      <c r="H27" s="66"/>
      <c r="I27" s="93"/>
      <c r="J27" s="67"/>
    </row>
    <row r="28" spans="1:10" ht="1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15" x14ac:dyDescent="0.25">
      <c r="A29" s="1"/>
      <c r="B29" s="1"/>
      <c r="C29" s="48" t="s">
        <v>248</v>
      </c>
      <c r="D29" s="4"/>
      <c r="E29" s="4"/>
      <c r="F29" s="4"/>
      <c r="G29" s="25" t="s">
        <v>76</v>
      </c>
      <c r="H29" s="53" t="s">
        <v>77</v>
      </c>
      <c r="I29" s="53"/>
      <c r="J29" s="53"/>
    </row>
    <row r="30" spans="1:10" ht="15" x14ac:dyDescent="0.25">
      <c r="A30" s="54" t="s">
        <v>4</v>
      </c>
      <c r="B30" s="54" t="s">
        <v>5</v>
      </c>
      <c r="C30" s="54" t="s">
        <v>6</v>
      </c>
      <c r="D30" s="54" t="s">
        <v>7</v>
      </c>
      <c r="E30" s="6" t="s">
        <v>8</v>
      </c>
      <c r="F30" s="19" t="s">
        <v>23</v>
      </c>
      <c r="G30" s="56" t="s">
        <v>10</v>
      </c>
      <c r="H30" s="57"/>
      <c r="I30" s="57"/>
      <c r="J30" s="58"/>
    </row>
    <row r="31" spans="1:10" ht="15" x14ac:dyDescent="0.25">
      <c r="A31" s="55"/>
      <c r="B31" s="55"/>
      <c r="C31" s="55"/>
      <c r="D31" s="55"/>
      <c r="E31" s="6" t="s">
        <v>11</v>
      </c>
      <c r="F31" s="19" t="s">
        <v>27</v>
      </c>
      <c r="G31" s="59"/>
      <c r="H31" s="60"/>
      <c r="I31" s="60"/>
      <c r="J31" s="61"/>
    </row>
    <row r="32" spans="1:10" ht="15" x14ac:dyDescent="0.2">
      <c r="A32" s="8" t="s">
        <v>253</v>
      </c>
      <c r="B32" s="9" t="s">
        <v>266</v>
      </c>
      <c r="C32" s="8" t="s">
        <v>254</v>
      </c>
      <c r="D32" s="8" t="s">
        <v>255</v>
      </c>
      <c r="E32" s="10">
        <v>45998</v>
      </c>
      <c r="F32" s="22">
        <f t="shared" ref="F32:F35" si="2">E32+2</f>
        <v>46000</v>
      </c>
      <c r="G32" s="56" t="s">
        <v>247</v>
      </c>
      <c r="H32" s="57"/>
      <c r="I32" s="57"/>
      <c r="J32" s="58"/>
    </row>
    <row r="33" spans="1:10" ht="15" x14ac:dyDescent="0.2">
      <c r="A33" s="8" t="s">
        <v>256</v>
      </c>
      <c r="B33" s="9" t="s">
        <v>265</v>
      </c>
      <c r="C33" s="8" t="s">
        <v>257</v>
      </c>
      <c r="D33" s="8" t="s">
        <v>93</v>
      </c>
      <c r="E33" s="10">
        <v>46004</v>
      </c>
      <c r="F33" s="22">
        <f t="shared" si="2"/>
        <v>46006</v>
      </c>
      <c r="G33" s="78"/>
      <c r="H33" s="79"/>
      <c r="I33" s="79"/>
      <c r="J33" s="80"/>
    </row>
    <row r="34" spans="1:10" ht="15" x14ac:dyDescent="0.2">
      <c r="A34" s="8" t="s">
        <v>258</v>
      </c>
      <c r="B34" s="9" t="s">
        <v>267</v>
      </c>
      <c r="C34" s="8" t="s">
        <v>259</v>
      </c>
      <c r="D34" s="8" t="s">
        <v>260</v>
      </c>
      <c r="E34" s="10">
        <v>46011</v>
      </c>
      <c r="F34" s="22">
        <f t="shared" si="2"/>
        <v>46013</v>
      </c>
      <c r="G34" s="78"/>
      <c r="H34" s="79"/>
      <c r="I34" s="79"/>
      <c r="J34" s="80"/>
    </row>
    <row r="35" spans="1:10" ht="15" customHeight="1" x14ac:dyDescent="0.2">
      <c r="A35" s="8" t="s">
        <v>261</v>
      </c>
      <c r="B35" s="9" t="s">
        <v>264</v>
      </c>
      <c r="C35" s="8" t="s">
        <v>262</v>
      </c>
      <c r="D35" s="8" t="s">
        <v>263</v>
      </c>
      <c r="E35" s="10">
        <v>46018</v>
      </c>
      <c r="F35" s="22">
        <f t="shared" si="2"/>
        <v>46020</v>
      </c>
      <c r="G35" s="59"/>
      <c r="H35" s="60"/>
      <c r="I35" s="60"/>
      <c r="J35" s="61"/>
    </row>
    <row r="36" spans="1:10" ht="1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5" x14ac:dyDescent="0.25">
      <c r="A37" s="1"/>
      <c r="B37" s="1"/>
      <c r="C37" s="23" t="s">
        <v>32</v>
      </c>
      <c r="D37" s="24"/>
      <c r="E37" s="24"/>
      <c r="F37" s="24"/>
      <c r="G37" s="25" t="s">
        <v>76</v>
      </c>
      <c r="H37" s="53" t="s">
        <v>77</v>
      </c>
      <c r="I37" s="53"/>
      <c r="J37" s="53"/>
    </row>
    <row r="38" spans="1:10" ht="15" x14ac:dyDescent="0.25">
      <c r="A38" s="54" t="s">
        <v>4</v>
      </c>
      <c r="B38" s="54" t="s">
        <v>5</v>
      </c>
      <c r="C38" s="54" t="s">
        <v>6</v>
      </c>
      <c r="D38" s="54" t="s">
        <v>7</v>
      </c>
      <c r="E38" s="6" t="s">
        <v>8</v>
      </c>
      <c r="F38" s="6" t="s">
        <v>23</v>
      </c>
      <c r="G38" s="6" t="s">
        <v>24</v>
      </c>
      <c r="H38" s="6" t="s">
        <v>25</v>
      </c>
      <c r="I38" s="70" t="s">
        <v>26</v>
      </c>
      <c r="J38" s="71"/>
    </row>
    <row r="39" spans="1:10" ht="15" x14ac:dyDescent="0.25">
      <c r="A39" s="55"/>
      <c r="B39" s="55"/>
      <c r="C39" s="55"/>
      <c r="D39" s="55"/>
      <c r="E39" s="6" t="s">
        <v>11</v>
      </c>
      <c r="F39" s="6" t="s">
        <v>27</v>
      </c>
      <c r="G39" s="6" t="s">
        <v>28</v>
      </c>
      <c r="H39" s="6" t="s">
        <v>29</v>
      </c>
      <c r="I39" s="72"/>
      <c r="J39" s="73"/>
    </row>
    <row r="40" spans="1:10" ht="15" x14ac:dyDescent="0.2">
      <c r="A40" s="8" t="s">
        <v>181</v>
      </c>
      <c r="B40" s="9" t="s">
        <v>179</v>
      </c>
      <c r="C40" s="8" t="s">
        <v>180</v>
      </c>
      <c r="D40" s="20" t="s">
        <v>212</v>
      </c>
      <c r="E40" s="10">
        <v>45993</v>
      </c>
      <c r="F40" s="22">
        <f t="shared" ref="F40:F41" si="3">E40+2</f>
        <v>45995</v>
      </c>
      <c r="G40" s="22">
        <f t="shared" ref="G40:G44" si="4">E40+3</f>
        <v>45996</v>
      </c>
      <c r="H40" s="22">
        <f t="shared" ref="H40:H44" si="5">E40+4</f>
        <v>45997</v>
      </c>
      <c r="I40" s="70" t="s">
        <v>151</v>
      </c>
      <c r="J40" s="71"/>
    </row>
    <row r="41" spans="1:10" ht="15" customHeight="1" x14ac:dyDescent="0.2">
      <c r="A41" s="8" t="s">
        <v>181</v>
      </c>
      <c r="B41" s="9" t="s">
        <v>179</v>
      </c>
      <c r="C41" s="8" t="s">
        <v>180</v>
      </c>
      <c r="D41" s="20" t="s">
        <v>207</v>
      </c>
      <c r="E41" s="10">
        <v>46000</v>
      </c>
      <c r="F41" s="22">
        <f t="shared" si="3"/>
        <v>46002</v>
      </c>
      <c r="G41" s="22">
        <f t="shared" si="4"/>
        <v>46003</v>
      </c>
      <c r="H41" s="22">
        <f t="shared" si="5"/>
        <v>46004</v>
      </c>
      <c r="I41" s="81"/>
      <c r="J41" s="82"/>
    </row>
    <row r="42" spans="1:10" ht="15" customHeight="1" x14ac:dyDescent="0.2">
      <c r="A42" s="8" t="s">
        <v>181</v>
      </c>
      <c r="B42" s="9" t="s">
        <v>179</v>
      </c>
      <c r="C42" s="8" t="s">
        <v>180</v>
      </c>
      <c r="D42" s="20" t="s">
        <v>209</v>
      </c>
      <c r="E42" s="10">
        <v>46006</v>
      </c>
      <c r="F42" s="22">
        <f>E42+2</f>
        <v>46008</v>
      </c>
      <c r="G42" s="22">
        <f t="shared" si="4"/>
        <v>46009</v>
      </c>
      <c r="H42" s="22">
        <f t="shared" si="5"/>
        <v>46010</v>
      </c>
      <c r="I42" s="81"/>
      <c r="J42" s="82"/>
    </row>
    <row r="43" spans="1:10" ht="15" customHeight="1" x14ac:dyDescent="0.2">
      <c r="A43" s="8" t="s">
        <v>181</v>
      </c>
      <c r="B43" s="9" t="s">
        <v>179</v>
      </c>
      <c r="C43" s="8" t="s">
        <v>180</v>
      </c>
      <c r="D43" s="20" t="s">
        <v>210</v>
      </c>
      <c r="E43" s="10">
        <v>46013</v>
      </c>
      <c r="F43" s="22">
        <f>E43+2</f>
        <v>46015</v>
      </c>
      <c r="G43" s="22">
        <f t="shared" ref="G43" si="6">E43+3</f>
        <v>46016</v>
      </c>
      <c r="H43" s="22">
        <f t="shared" ref="H43" si="7">E43+4</f>
        <v>46017</v>
      </c>
      <c r="I43" s="81"/>
      <c r="J43" s="82"/>
    </row>
    <row r="44" spans="1:10" ht="15" customHeight="1" x14ac:dyDescent="0.2">
      <c r="A44" s="8" t="s">
        <v>181</v>
      </c>
      <c r="B44" s="9" t="s">
        <v>179</v>
      </c>
      <c r="C44" s="8" t="s">
        <v>180</v>
      </c>
      <c r="D44" s="20" t="s">
        <v>211</v>
      </c>
      <c r="E44" s="10">
        <v>46019</v>
      </c>
      <c r="F44" s="22">
        <f>E44+2</f>
        <v>46021</v>
      </c>
      <c r="G44" s="22">
        <f t="shared" si="4"/>
        <v>46022</v>
      </c>
      <c r="H44" s="22">
        <f t="shared" si="5"/>
        <v>46023</v>
      </c>
      <c r="I44" s="72"/>
      <c r="J44" s="73"/>
    </row>
    <row r="45" spans="1:10" ht="15" customHeight="1" x14ac:dyDescent="0.2">
      <c r="A45" s="50"/>
      <c r="B45" s="51"/>
      <c r="I45" s="49"/>
      <c r="J45" s="49"/>
    </row>
    <row r="46" spans="1:10" ht="15" x14ac:dyDescent="0.25">
      <c r="A46" s="1"/>
      <c r="B46" s="1"/>
      <c r="C46" s="48" t="s">
        <v>39</v>
      </c>
      <c r="D46" s="4"/>
      <c r="E46" s="4"/>
      <c r="F46" s="4"/>
      <c r="G46" s="5" t="s">
        <v>34</v>
      </c>
      <c r="H46" s="53" t="s">
        <v>35</v>
      </c>
      <c r="I46" s="85"/>
      <c r="J46" s="85"/>
    </row>
    <row r="47" spans="1:10" ht="15" x14ac:dyDescent="0.25">
      <c r="A47" s="54" t="s">
        <v>4</v>
      </c>
      <c r="B47" s="54" t="s">
        <v>5</v>
      </c>
      <c r="C47" s="54" t="s">
        <v>6</v>
      </c>
      <c r="D47" s="54" t="s">
        <v>7</v>
      </c>
      <c r="E47" s="6" t="s">
        <v>8</v>
      </c>
      <c r="F47" s="6" t="s">
        <v>40</v>
      </c>
      <c r="G47" s="6" t="s">
        <v>41</v>
      </c>
      <c r="H47" s="86" t="s">
        <v>42</v>
      </c>
      <c r="I47" s="75"/>
      <c r="J47" s="75"/>
    </row>
    <row r="48" spans="1:10" ht="15" x14ac:dyDescent="0.25">
      <c r="A48" s="55"/>
      <c r="B48" s="55"/>
      <c r="C48" s="55"/>
      <c r="D48" s="55"/>
      <c r="E48" s="6" t="s">
        <v>11</v>
      </c>
      <c r="F48" s="6" t="s">
        <v>43</v>
      </c>
      <c r="G48" s="6" t="s">
        <v>44</v>
      </c>
      <c r="H48" s="75"/>
      <c r="I48" s="75"/>
      <c r="J48" s="75"/>
    </row>
    <row r="49" spans="1:10" ht="15" customHeight="1" x14ac:dyDescent="0.2">
      <c r="A49" s="8" t="s">
        <v>45</v>
      </c>
      <c r="B49" s="9" t="s">
        <v>46</v>
      </c>
      <c r="C49" s="8" t="s">
        <v>47</v>
      </c>
      <c r="D49" s="8" t="s">
        <v>198</v>
      </c>
      <c r="E49" s="10">
        <v>45992</v>
      </c>
      <c r="F49" s="11">
        <f t="shared" ref="F49:F52" si="8">E49+8</f>
        <v>46000</v>
      </c>
      <c r="G49" s="11">
        <f t="shared" ref="G49:G52" si="9">E49+9</f>
        <v>46001</v>
      </c>
      <c r="H49" s="56" t="s">
        <v>96</v>
      </c>
      <c r="I49" s="57"/>
      <c r="J49" s="58"/>
    </row>
    <row r="50" spans="1:10" ht="15" customHeight="1" x14ac:dyDescent="0.2">
      <c r="A50" s="8" t="s">
        <v>48</v>
      </c>
      <c r="B50" s="9" t="s">
        <v>49</v>
      </c>
      <c r="C50" s="8" t="s">
        <v>50</v>
      </c>
      <c r="D50" s="8" t="s">
        <v>199</v>
      </c>
      <c r="E50" s="10">
        <v>45997</v>
      </c>
      <c r="F50" s="11">
        <f t="shared" si="8"/>
        <v>46005</v>
      </c>
      <c r="G50" s="11">
        <f t="shared" si="9"/>
        <v>46006</v>
      </c>
      <c r="H50" s="78"/>
      <c r="I50" s="79"/>
      <c r="J50" s="80"/>
    </row>
    <row r="51" spans="1:10" ht="15" customHeight="1" x14ac:dyDescent="0.2">
      <c r="A51" s="8" t="s">
        <v>51</v>
      </c>
      <c r="B51" s="9" t="s">
        <v>52</v>
      </c>
      <c r="C51" s="8" t="s">
        <v>79</v>
      </c>
      <c r="D51" s="8" t="s">
        <v>200</v>
      </c>
      <c r="E51" s="10">
        <v>46000</v>
      </c>
      <c r="F51" s="11">
        <f t="shared" si="8"/>
        <v>46008</v>
      </c>
      <c r="G51" s="11">
        <f t="shared" si="9"/>
        <v>46009</v>
      </c>
      <c r="H51" s="78"/>
      <c r="I51" s="79"/>
      <c r="J51" s="80"/>
    </row>
    <row r="52" spans="1:10" ht="15" x14ac:dyDescent="0.2">
      <c r="A52" s="8" t="s">
        <v>45</v>
      </c>
      <c r="B52" s="9" t="s">
        <v>46</v>
      </c>
      <c r="C52" s="8" t="s">
        <v>47</v>
      </c>
      <c r="D52" s="8" t="s">
        <v>200</v>
      </c>
      <c r="E52" s="10">
        <v>46011</v>
      </c>
      <c r="F52" s="11">
        <f t="shared" si="8"/>
        <v>46019</v>
      </c>
      <c r="G52" s="11">
        <f t="shared" si="9"/>
        <v>46020</v>
      </c>
      <c r="H52" s="78"/>
      <c r="I52" s="79"/>
      <c r="J52" s="80"/>
    </row>
    <row r="53" spans="1:10" ht="15" x14ac:dyDescent="0.2">
      <c r="A53" s="8" t="s">
        <v>48</v>
      </c>
      <c r="B53" s="9" t="s">
        <v>49</v>
      </c>
      <c r="C53" s="8" t="s">
        <v>50</v>
      </c>
      <c r="D53" s="8" t="s">
        <v>201</v>
      </c>
      <c r="E53" s="10">
        <v>46018</v>
      </c>
      <c r="F53" s="11">
        <f>E53+8</f>
        <v>46026</v>
      </c>
      <c r="G53" s="11">
        <f>E53+9</f>
        <v>46027</v>
      </c>
      <c r="H53" s="78"/>
      <c r="I53" s="79"/>
      <c r="J53" s="80"/>
    </row>
    <row r="54" spans="1:10" ht="15" x14ac:dyDescent="0.2">
      <c r="A54" s="8" t="s">
        <v>51</v>
      </c>
      <c r="B54" s="9" t="s">
        <v>52</v>
      </c>
      <c r="C54" s="8" t="s">
        <v>79</v>
      </c>
      <c r="D54" s="8" t="s">
        <v>202</v>
      </c>
      <c r="E54" s="10">
        <v>46022</v>
      </c>
      <c r="F54" s="11">
        <f t="shared" ref="F54" si="10">E54+8</f>
        <v>46030</v>
      </c>
      <c r="G54" s="11">
        <f t="shared" ref="G54" si="11">E54+9</f>
        <v>46031</v>
      </c>
      <c r="H54" s="59"/>
      <c r="I54" s="60"/>
      <c r="J54" s="61"/>
    </row>
    <row r="55" spans="1:10" ht="15" x14ac:dyDescent="0.25">
      <c r="A55" s="12"/>
      <c r="B55" s="12"/>
      <c r="C55" s="13"/>
      <c r="D55" s="14"/>
      <c r="E55" s="14"/>
      <c r="F55" s="14"/>
      <c r="G55" s="14"/>
      <c r="H55" s="14"/>
      <c r="I55" s="14"/>
      <c r="J55" s="14"/>
    </row>
  </sheetData>
  <mergeCells count="45">
    <mergeCell ref="A1:J1"/>
    <mergeCell ref="A2:J2"/>
    <mergeCell ref="H4:J4"/>
    <mergeCell ref="A5:A6"/>
    <mergeCell ref="B5:B6"/>
    <mergeCell ref="C5:C6"/>
    <mergeCell ref="D5:D6"/>
    <mergeCell ref="G5:J6"/>
    <mergeCell ref="G7:J10"/>
    <mergeCell ref="H21:J21"/>
    <mergeCell ref="A22:A23"/>
    <mergeCell ref="B22:B23"/>
    <mergeCell ref="C22:C23"/>
    <mergeCell ref="D22:D23"/>
    <mergeCell ref="H22:J23"/>
    <mergeCell ref="A47:A48"/>
    <mergeCell ref="B47:B48"/>
    <mergeCell ref="C47:C48"/>
    <mergeCell ref="D47:D48"/>
    <mergeCell ref="H47:J48"/>
    <mergeCell ref="A13:A14"/>
    <mergeCell ref="B13:B14"/>
    <mergeCell ref="C13:C14"/>
    <mergeCell ref="D13:D14"/>
    <mergeCell ref="H46:J46"/>
    <mergeCell ref="H37:J37"/>
    <mergeCell ref="H29:J29"/>
    <mergeCell ref="A30:A31"/>
    <mergeCell ref="B30:B31"/>
    <mergeCell ref="A38:A39"/>
    <mergeCell ref="B38:B39"/>
    <mergeCell ref="C30:C31"/>
    <mergeCell ref="D30:D31"/>
    <mergeCell ref="H49:J54"/>
    <mergeCell ref="C38:C39"/>
    <mergeCell ref="D38:D39"/>
    <mergeCell ref="I38:J39"/>
    <mergeCell ref="I40:J44"/>
    <mergeCell ref="G30:J31"/>
    <mergeCell ref="G32:J35"/>
    <mergeCell ref="H13:J14"/>
    <mergeCell ref="H15:J19"/>
    <mergeCell ref="C12:E12"/>
    <mergeCell ref="H12:J12"/>
    <mergeCell ref="H24:J27"/>
  </mergeCells>
  <phoneticPr fontId="5" type="noConversion"/>
  <hyperlinks>
    <hyperlink ref="H4" r:id="rId1"/>
    <hyperlink ref="H21" r:id="rId2"/>
    <hyperlink ref="H37" r:id="rId3"/>
    <hyperlink ref="H46" r:id="rId4"/>
    <hyperlink ref="H12" r:id="rId5"/>
    <hyperlink ref="H29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JUN</vt:lpstr>
      <vt:lpstr>JUL</vt:lpstr>
      <vt:lpstr>AUG</vt:lpstr>
      <vt:lpstr>SEP</vt:lpstr>
      <vt:lpstr>OCT</vt:lpstr>
      <vt:lpstr>NOV</vt:lpstr>
      <vt:lpstr>DEC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个人用户</dc:creator>
  <cp:lastModifiedBy>China</cp:lastModifiedBy>
  <dcterms:created xsi:type="dcterms:W3CDTF">2024-12-23T04:42:05Z</dcterms:created>
  <dcterms:modified xsi:type="dcterms:W3CDTF">2025-11-21T08:56:41Z</dcterms:modified>
</cp:coreProperties>
</file>