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3"/>
  </bookViews>
  <sheets>
    <sheet name="JAN" sheetId="2" r:id="rId1"/>
    <sheet name="FEB" sheetId="3" r:id="rId2"/>
    <sheet name="MAR" sheetId="4" r:id="rId3"/>
    <sheet name="APR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5" l="1"/>
  <c r="F10" i="5"/>
  <c r="F27" i="5"/>
  <c r="F26" i="5"/>
  <c r="G34" i="5"/>
  <c r="F34" i="5"/>
  <c r="G33" i="5"/>
  <c r="F33" i="5"/>
  <c r="G32" i="5"/>
  <c r="F32" i="5"/>
  <c r="G35" i="5"/>
  <c r="F35" i="5"/>
  <c r="F25" i="5"/>
  <c r="F24" i="5"/>
  <c r="H19" i="5"/>
  <c r="G19" i="5"/>
  <c r="F19" i="5"/>
  <c r="H18" i="5"/>
  <c r="G18" i="5"/>
  <c r="F18" i="5"/>
  <c r="H17" i="5"/>
  <c r="G17" i="5"/>
  <c r="F17" i="5"/>
  <c r="H16" i="5"/>
  <c r="G16" i="5"/>
  <c r="F16" i="5"/>
  <c r="G11" i="5"/>
  <c r="F11" i="5"/>
  <c r="G9" i="5"/>
  <c r="F9" i="5"/>
  <c r="G8" i="5"/>
  <c r="F8" i="5"/>
  <c r="G7" i="5"/>
  <c r="F7" i="5"/>
  <c r="F7" i="4"/>
  <c r="G38" i="4" l="1"/>
  <c r="F38" i="4"/>
  <c r="G37" i="4"/>
  <c r="F37" i="4"/>
  <c r="H23" i="4"/>
  <c r="G23" i="4"/>
  <c r="F23" i="4"/>
  <c r="F21" i="3"/>
  <c r="G36" i="4"/>
  <c r="F36" i="4"/>
  <c r="G35" i="4"/>
  <c r="F35" i="4"/>
  <c r="F30" i="4"/>
  <c r="F29" i="4"/>
  <c r="H24" i="4"/>
  <c r="G24" i="4"/>
  <c r="F24" i="4"/>
  <c r="H22" i="4"/>
  <c r="G22" i="4"/>
  <c r="F22" i="4"/>
  <c r="H21" i="4"/>
  <c r="G21" i="4"/>
  <c r="F21" i="4"/>
  <c r="H20" i="4"/>
  <c r="G20" i="4"/>
  <c r="F20" i="4"/>
  <c r="G15" i="4"/>
  <c r="F15" i="4"/>
  <c r="G14" i="4"/>
  <c r="F14" i="4"/>
  <c r="G13" i="4"/>
  <c r="F13" i="4"/>
  <c r="G12" i="4"/>
  <c r="F12" i="4"/>
  <c r="F27" i="3" l="1"/>
  <c r="G40" i="2"/>
  <c r="F40" i="2"/>
  <c r="G37" i="3" l="1"/>
  <c r="F37" i="3"/>
  <c r="G36" i="3"/>
  <c r="F36" i="3"/>
  <c r="G35" i="3"/>
  <c r="F35" i="3"/>
  <c r="F30" i="3"/>
  <c r="F29" i="3"/>
  <c r="F28" i="3"/>
  <c r="H22" i="3"/>
  <c r="G22" i="3"/>
  <c r="F22" i="3"/>
  <c r="H21" i="3"/>
  <c r="G21" i="3"/>
  <c r="H20" i="3"/>
  <c r="G20" i="3"/>
  <c r="F20" i="3"/>
  <c r="G15" i="3"/>
  <c r="F15" i="3"/>
  <c r="G14" i="3"/>
  <c r="F14" i="3"/>
  <c r="F9" i="3"/>
  <c r="F8" i="3"/>
  <c r="F7" i="3"/>
  <c r="G44" i="2" l="1"/>
  <c r="F44" i="2"/>
  <c r="G43" i="2"/>
  <c r="F43" i="2"/>
  <c r="G42" i="2"/>
  <c r="F42" i="2"/>
  <c r="G41" i="2"/>
  <c r="F41" i="2"/>
  <c r="F35" i="2"/>
  <c r="F34" i="2"/>
  <c r="F33" i="2"/>
  <c r="H28" i="2"/>
  <c r="G28" i="2"/>
  <c r="F28" i="2"/>
  <c r="H27" i="2"/>
  <c r="G27" i="2"/>
  <c r="F27" i="2"/>
  <c r="H26" i="2"/>
  <c r="G26" i="2"/>
  <c r="F26" i="2"/>
  <c r="H25" i="2"/>
  <c r="G25" i="2"/>
  <c r="F25" i="2"/>
  <c r="G20" i="2"/>
  <c r="F20" i="2"/>
  <c r="G19" i="2"/>
  <c r="F19" i="2"/>
  <c r="G18" i="2"/>
  <c r="F18" i="2"/>
  <c r="G17" i="2"/>
  <c r="F17" i="2"/>
  <c r="G16" i="2"/>
  <c r="F16" i="2"/>
  <c r="F11" i="2"/>
  <c r="F10" i="2"/>
  <c r="F8" i="2"/>
  <c r="F9" i="2"/>
  <c r="F7" i="2"/>
</calcChain>
</file>

<file path=xl/sharedStrings.xml><?xml version="1.0" encoding="utf-8"?>
<sst xmlns="http://schemas.openxmlformats.org/spreadsheetml/2006/main" count="567" uniqueCount="194">
  <si>
    <r>
      <rPr>
        <b/>
        <sz val="16"/>
        <color theme="1"/>
        <rFont val="宋体"/>
        <family val="3"/>
        <charset val="134"/>
      </rPr>
      <t>兴亚船务</t>
    </r>
    <r>
      <rPr>
        <b/>
        <sz val="16"/>
        <color theme="1"/>
        <rFont val="Calibri"/>
        <family val="2"/>
      </rPr>
      <t>(</t>
    </r>
    <r>
      <rPr>
        <b/>
        <sz val="16"/>
        <color theme="1"/>
        <rFont val="宋体"/>
        <family val="3"/>
        <charset val="134"/>
      </rPr>
      <t>中国</t>
    </r>
    <r>
      <rPr>
        <b/>
        <sz val="16"/>
        <color theme="1"/>
        <rFont val="Calibri"/>
        <family val="2"/>
      </rPr>
      <t>)</t>
    </r>
    <r>
      <rPr>
        <b/>
        <sz val="16"/>
        <color theme="1"/>
        <rFont val="宋体"/>
        <family val="3"/>
        <charset val="134"/>
      </rPr>
      <t>有限公司青岛分公司</t>
    </r>
  </si>
  <si>
    <r>
      <t xml:space="preserve">SGX2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杰贝阿里</t>
    </r>
    <phoneticPr fontId="4" type="noConversion"/>
  </si>
  <si>
    <r>
      <rPr>
        <b/>
        <sz val="11"/>
        <color theme="1"/>
        <rFont val="宋体"/>
        <family val="3"/>
        <charset val="134"/>
      </rPr>
      <t>卢窈：</t>
    </r>
    <r>
      <rPr>
        <b/>
        <sz val="11"/>
        <color theme="1"/>
        <rFont val="Calibri"/>
        <family val="2"/>
      </rPr>
      <t>88728397</t>
    </r>
    <phoneticPr fontId="8" type="noConversion"/>
  </si>
  <si>
    <t>luyao@heung-a.com.cn</t>
    <phoneticPr fontId="4" type="noConversion"/>
  </si>
  <si>
    <t>CODE</t>
  </si>
  <si>
    <r>
      <rPr>
        <b/>
        <sz val="11"/>
        <color theme="1"/>
        <rFont val="宋体"/>
        <family val="3"/>
        <charset val="134"/>
      </rPr>
      <t>船名</t>
    </r>
  </si>
  <si>
    <t>VESSEL</t>
  </si>
  <si>
    <t>VOYAGE</t>
  </si>
  <si>
    <t>QINGDAO</t>
  </si>
  <si>
    <t>JEBEL ALI</t>
    <phoneticPr fontId="4" type="noConversion"/>
  </si>
  <si>
    <t>船代：中创</t>
    <phoneticPr fontId="4" type="noConversion"/>
  </si>
  <si>
    <r>
      <rPr>
        <b/>
        <sz val="11"/>
        <color theme="1"/>
        <rFont val="Arial"/>
        <family val="2"/>
      </rPr>
      <t>青岛</t>
    </r>
  </si>
  <si>
    <t>杰贝阿里</t>
    <phoneticPr fontId="4" type="noConversion"/>
  </si>
  <si>
    <t>中谷南京</t>
  </si>
  <si>
    <t>ZHONG GU NAN JING</t>
  </si>
  <si>
    <t>直达</t>
    <phoneticPr fontId="4" type="noConversion"/>
  </si>
  <si>
    <t>MBBG</t>
  </si>
  <si>
    <t>TSSD</t>
  </si>
  <si>
    <t>TS SYDNEY</t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</si>
  <si>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  <phoneticPr fontId="8" type="noConversion"/>
  </si>
  <si>
    <t>wudanni@heung-a.com.cn</t>
    <phoneticPr fontId="4" type="noConversion"/>
  </si>
  <si>
    <r>
      <rPr>
        <b/>
        <sz val="11"/>
        <color theme="1"/>
        <rFont val="宋体"/>
        <family val="3"/>
        <charset val="134"/>
      </rPr>
      <t>船代：中创</t>
    </r>
    <r>
      <rPr>
        <b/>
        <sz val="11"/>
        <color theme="1"/>
        <rFont val="Calibri"/>
        <family val="2"/>
      </rPr>
      <t xml:space="preserve"> </t>
    </r>
  </si>
  <si>
    <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宋体"/>
        <family val="3"/>
        <charset val="134"/>
      </rPr>
      <t>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  <phoneticPr fontId="4" type="noConversion"/>
  </si>
  <si>
    <r>
      <rPr>
        <b/>
        <sz val="11"/>
        <color theme="1"/>
        <rFont val="宋体"/>
        <family val="3"/>
        <charset val="134"/>
      </rPr>
      <t>张悦：</t>
    </r>
    <r>
      <rPr>
        <b/>
        <sz val="11"/>
        <color theme="1"/>
        <rFont val="Calibri"/>
        <family val="2"/>
      </rPr>
      <t>88728397</t>
    </r>
  </si>
  <si>
    <t>zhangyue@heung-a.com.cn</t>
    <phoneticPr fontId="4" type="noConversion"/>
  </si>
  <si>
    <t>PUSAN</t>
  </si>
  <si>
    <t>KWANGYANG</t>
  </si>
  <si>
    <r>
      <rPr>
        <b/>
        <sz val="11"/>
        <color theme="1"/>
        <rFont val="Arial"/>
        <family val="2"/>
      </rPr>
      <t>釜山</t>
    </r>
  </si>
  <si>
    <r>
      <rPr>
        <b/>
        <sz val="11"/>
        <color theme="1"/>
        <rFont val="宋体"/>
        <family val="3"/>
        <charset val="134"/>
      </rPr>
      <t>光阳</t>
    </r>
  </si>
  <si>
    <t>HAJN</t>
    <phoneticPr fontId="4" type="noConversion"/>
  </si>
  <si>
    <t>兴亚春天</t>
    <phoneticPr fontId="4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</si>
  <si>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4" type="noConversion"/>
  </si>
  <si>
    <t>兴亚春天</t>
    <phoneticPr fontId="4" type="noConversion"/>
  </si>
  <si>
    <t>HEUNG-A JANICE</t>
    <phoneticPr fontId="4" type="noConversion"/>
  </si>
  <si>
    <r>
      <rPr>
        <b/>
        <sz val="11"/>
        <color theme="1"/>
        <rFont val="Calibri"/>
        <family val="2"/>
      </rPr>
      <t xml:space="preserve">KQS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蔚山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</si>
  <si>
    <r>
      <rPr>
        <b/>
        <sz val="11"/>
        <color theme="1"/>
        <rFont val="宋体"/>
        <family val="3"/>
        <charset val="134"/>
      </rPr>
      <t>李永珍：</t>
    </r>
    <r>
      <rPr>
        <b/>
        <sz val="11"/>
        <color theme="1"/>
        <rFont val="Calibri"/>
        <family val="2"/>
      </rPr>
      <t>88728397</t>
    </r>
    <phoneticPr fontId="4" type="noConversion"/>
  </si>
  <si>
    <t>liyongzhen@heung-a.com.cn</t>
    <phoneticPr fontId="4" type="noConversion"/>
  </si>
  <si>
    <t>ULSAN</t>
  </si>
  <si>
    <r>
      <rPr>
        <b/>
        <sz val="11"/>
        <color theme="1"/>
        <rFont val="宋体"/>
        <family val="3"/>
        <charset val="134"/>
      </rPr>
      <t>蔚山</t>
    </r>
  </si>
  <si>
    <t>SWVG</t>
  </si>
  <si>
    <t>长锦威航</t>
    <phoneticPr fontId="4" type="noConversion"/>
  </si>
  <si>
    <t>SAWASDEE VEGA</t>
  </si>
  <si>
    <r>
      <t xml:space="preserve">SMX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phoneticPr fontId="4" type="noConversion"/>
  </si>
  <si>
    <t>QDVY</t>
  </si>
  <si>
    <t>QINGDAO VOYAGER</t>
  </si>
  <si>
    <t>KMSZ</t>
  </si>
  <si>
    <t>高丽深圳</t>
  </si>
  <si>
    <t>KMTC SHENZHEN</t>
  </si>
  <si>
    <t>可经釜山中转至日偏/俄罗斯</t>
    <phoneticPr fontId="4" type="noConversion"/>
  </si>
  <si>
    <t>RENJ</t>
  </si>
  <si>
    <t>REN JIAN 27</t>
  </si>
  <si>
    <t>CMBB</t>
  </si>
  <si>
    <t>德翔可伦坡</t>
  </si>
  <si>
    <t>TS COLOMBO</t>
  </si>
  <si>
    <t>GTB</t>
  </si>
  <si>
    <t>宏财</t>
  </si>
  <si>
    <t>GANTA BHUM</t>
  </si>
  <si>
    <r>
      <rPr>
        <b/>
        <sz val="11"/>
        <color theme="1"/>
        <rFont val="Calibri"/>
        <family val="2"/>
      </rPr>
      <t xml:space="preserve">CHT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林查班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曼谷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 </t>
    </r>
  </si>
  <si>
    <t>LAMCHABANG</t>
  </si>
  <si>
    <t>BANGKOK</t>
  </si>
  <si>
    <t>船代：中集世联达</t>
    <phoneticPr fontId="4" type="noConversion"/>
  </si>
  <si>
    <r>
      <rPr>
        <b/>
        <sz val="11"/>
        <color theme="1"/>
        <rFont val="宋体"/>
        <family val="3"/>
        <charset val="134"/>
      </rPr>
      <t>林查班</t>
    </r>
  </si>
  <si>
    <r>
      <rPr>
        <b/>
        <sz val="11"/>
        <color theme="1"/>
        <rFont val="宋体"/>
        <family val="3"/>
        <charset val="134"/>
      </rPr>
      <t>曼谷</t>
    </r>
  </si>
  <si>
    <t>SAWASDEE RIGEL</t>
    <phoneticPr fontId="4" type="noConversion"/>
  </si>
  <si>
    <t>林查班8天直达 曼谷9天直达</t>
    <phoneticPr fontId="4" type="noConversion"/>
  </si>
  <si>
    <t>TS TIANJIN</t>
  </si>
  <si>
    <t>KMTC TAIPEIS</t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</si>
  <si>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1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</si>
  <si>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r>
      <rPr>
        <b/>
        <sz val="11"/>
        <color theme="1"/>
        <rFont val="宋体"/>
        <family val="3"/>
        <charset val="134"/>
      </rPr>
      <t>卢窈：</t>
    </r>
    <r>
      <rPr>
        <b/>
        <sz val="11"/>
        <color theme="1"/>
        <rFont val="Calibri"/>
        <family val="2"/>
      </rPr>
      <t>88728397</t>
    </r>
    <phoneticPr fontId="8" type="noConversion"/>
  </si>
  <si>
    <t>JEBEL ALI</t>
    <phoneticPr fontId="4" type="noConversion"/>
  </si>
  <si>
    <t>XPCL</t>
  </si>
  <si>
    <t>永乐</t>
    <phoneticPr fontId="4" type="noConversion"/>
  </si>
  <si>
    <t>X-PRESS CAPELLA</t>
  </si>
  <si>
    <t>25411W</t>
  </si>
  <si>
    <t>直达</t>
    <phoneticPr fontId="4" type="noConversion"/>
  </si>
  <si>
    <t>XPOD</t>
  </si>
  <si>
    <t>永瑞</t>
    <phoneticPr fontId="4" type="noConversion"/>
  </si>
  <si>
    <t>X-PRESS ODYSSEY</t>
  </si>
  <si>
    <t>26611W</t>
  </si>
  <si>
    <t>SDBG</t>
  </si>
  <si>
    <t>长锦迪拜</t>
    <phoneticPr fontId="4" type="noConversion"/>
  </si>
  <si>
    <t>SYDNEY BRIDGE</t>
  </si>
  <si>
    <t>2601W</t>
  </si>
  <si>
    <t>ZGNJ</t>
    <phoneticPr fontId="4" type="noConversion"/>
  </si>
  <si>
    <t>26111W</t>
  </si>
  <si>
    <t>沙漠明珠</t>
    <phoneticPr fontId="8" type="noConversion"/>
  </si>
  <si>
    <t xml:space="preserve"> MUMBAI BRIDGE</t>
    <phoneticPr fontId="4" type="noConversion"/>
  </si>
  <si>
    <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宋体"/>
        <family val="3"/>
        <charset val="134"/>
      </rPr>
      <t>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  <phoneticPr fontId="4" type="noConversion"/>
  </si>
  <si>
    <t>zhangyue@heung-a.com.cn</t>
    <phoneticPr fontId="4" type="noConversion"/>
  </si>
  <si>
    <t>HAJN</t>
    <phoneticPr fontId="4" type="noConversion"/>
  </si>
  <si>
    <t>兴亚春天</t>
    <phoneticPr fontId="4" type="noConversion"/>
  </si>
  <si>
    <t>HEUNG-A JANICE</t>
    <phoneticPr fontId="4" type="noConversion"/>
  </si>
  <si>
    <t>2547E</t>
    <phoneticPr fontId="4" type="noConversion"/>
  </si>
  <si>
    <t>2548E</t>
    <phoneticPr fontId="4" type="noConversion"/>
  </si>
  <si>
    <t>HAJN</t>
    <phoneticPr fontId="4" type="noConversion"/>
  </si>
  <si>
    <t>兴亚春天</t>
    <phoneticPr fontId="4" type="noConversion"/>
  </si>
  <si>
    <t>HEUNG-A JANICE</t>
    <phoneticPr fontId="4" type="noConversion"/>
  </si>
  <si>
    <t>2601E</t>
    <phoneticPr fontId="4" type="noConversion"/>
  </si>
  <si>
    <t>2602E</t>
  </si>
  <si>
    <t>2603E</t>
  </si>
  <si>
    <r>
      <rPr>
        <b/>
        <sz val="11"/>
        <color theme="1"/>
        <rFont val="宋体"/>
        <family val="3"/>
        <charset val="134"/>
      </rPr>
      <t>李永珍：</t>
    </r>
    <r>
      <rPr>
        <b/>
        <sz val="11"/>
        <color theme="1"/>
        <rFont val="Calibri"/>
        <family val="2"/>
      </rPr>
      <t>88728397</t>
    </r>
    <phoneticPr fontId="4" type="noConversion"/>
  </si>
  <si>
    <t>liyongzhen@heung-a.com.cn</t>
    <phoneticPr fontId="4" type="noConversion"/>
  </si>
  <si>
    <t>长锦威航</t>
    <phoneticPr fontId="4" type="noConversion"/>
  </si>
  <si>
    <t>2547E</t>
    <phoneticPr fontId="4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</si>
  <si>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4" type="noConversion"/>
  </si>
  <si>
    <t>2548E</t>
    <phoneticPr fontId="4" type="noConversion"/>
  </si>
  <si>
    <t>2601E</t>
    <phoneticPr fontId="4" type="noConversion"/>
  </si>
  <si>
    <r>
      <t xml:space="preserve">SMX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phoneticPr fontId="4" type="noConversion"/>
  </si>
  <si>
    <t>船代：中创</t>
    <phoneticPr fontId="4" type="noConversion"/>
  </si>
  <si>
    <t>EASE</t>
  </si>
  <si>
    <t>阿联酋阿桑特</t>
  </si>
  <si>
    <t>ESL ASANTE</t>
  </si>
  <si>
    <t>02601E</t>
  </si>
  <si>
    <t>可经釜山中转至日偏/俄罗斯</t>
    <phoneticPr fontId="4" type="noConversion"/>
  </si>
  <si>
    <t>长锦青岛</t>
    <phoneticPr fontId="4" type="noConversion"/>
  </si>
  <si>
    <t>2601E</t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</si>
  <si>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  <phoneticPr fontId="8" type="noConversion"/>
  </si>
  <si>
    <t>wudanni@heung-a.com.cn</t>
    <phoneticPr fontId="4" type="noConversion"/>
  </si>
  <si>
    <t>船代：中集世联达</t>
    <phoneticPr fontId="4" type="noConversion"/>
  </si>
  <si>
    <t>TSNA</t>
    <phoneticPr fontId="4" type="noConversion"/>
  </si>
  <si>
    <t>德翔天津</t>
    <phoneticPr fontId="4" type="noConversion"/>
  </si>
  <si>
    <t>25014S</t>
    <phoneticPr fontId="4" type="noConversion"/>
  </si>
  <si>
    <t>林查班8天直达 曼谷9天直达</t>
    <phoneticPr fontId="4" type="noConversion"/>
  </si>
  <si>
    <t>KMTP</t>
    <phoneticPr fontId="4" type="noConversion"/>
  </si>
  <si>
    <t>高丽台北</t>
    <phoneticPr fontId="4" type="noConversion"/>
  </si>
  <si>
    <t>2601S</t>
  </si>
  <si>
    <t>SWRG</t>
    <phoneticPr fontId="4" type="noConversion"/>
  </si>
  <si>
    <t>兴亚泰国</t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</si>
  <si>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2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</si>
  <si>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德翔雪梨</t>
  </si>
  <si>
    <t>永乐</t>
  </si>
  <si>
    <t>长锦迪拜</t>
  </si>
  <si>
    <t>26001W</t>
    <phoneticPr fontId="4" type="noConversion"/>
  </si>
  <si>
    <t>26412W</t>
    <phoneticPr fontId="4" type="noConversion"/>
  </si>
  <si>
    <t>2602W</t>
    <phoneticPr fontId="4" type="noConversion"/>
  </si>
  <si>
    <t>HEUNG-A JANICE</t>
  </si>
  <si>
    <t>2604E</t>
  </si>
  <si>
    <t>2605E</t>
  </si>
  <si>
    <t>065E</t>
  </si>
  <si>
    <t>02608E</t>
  </si>
  <si>
    <t>KMGY</t>
  </si>
  <si>
    <t>KMTC GWANGYANG</t>
  </si>
  <si>
    <t>SWMM</t>
  </si>
  <si>
    <t>TSNA</t>
  </si>
  <si>
    <t>德翔天津</t>
  </si>
  <si>
    <t>SAWASDEE MIMOSA</t>
    <phoneticPr fontId="4" type="noConversion"/>
  </si>
  <si>
    <t>2602S</t>
    <phoneticPr fontId="4" type="noConversion"/>
  </si>
  <si>
    <t>2514S</t>
    <phoneticPr fontId="4" type="noConversion"/>
  </si>
  <si>
    <t>2601S</t>
    <phoneticPr fontId="4" type="noConversion"/>
  </si>
  <si>
    <t>26001S</t>
    <phoneticPr fontId="4" type="noConversion"/>
  </si>
  <si>
    <t>26002S</t>
    <phoneticPr fontId="4" type="noConversion"/>
  </si>
  <si>
    <t>仁建27</t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</si>
  <si>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3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</si>
  <si>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高丽光阳</t>
    <phoneticPr fontId="4" type="noConversion"/>
  </si>
  <si>
    <t>长锦顺航</t>
    <phoneticPr fontId="4" type="noConversion"/>
  </si>
  <si>
    <t>2608E</t>
    <phoneticPr fontId="4" type="noConversion"/>
  </si>
  <si>
    <t>2609E</t>
    <phoneticPr fontId="4" type="noConversion"/>
  </si>
  <si>
    <t>2610E</t>
    <phoneticPr fontId="4" type="noConversion"/>
  </si>
  <si>
    <t>2611E</t>
    <phoneticPr fontId="4" type="noConversion"/>
  </si>
  <si>
    <t>长锦海参崴</t>
    <phoneticPr fontId="4" type="noConversion"/>
  </si>
  <si>
    <t>SWPC</t>
    <phoneticPr fontId="4" type="noConversion"/>
  </si>
  <si>
    <t>SAWASDEE PACIFIC</t>
  </si>
  <si>
    <t>2606E</t>
    <phoneticPr fontId="4" type="noConversion"/>
  </si>
  <si>
    <t>2607E</t>
    <phoneticPr fontId="4" type="noConversion"/>
  </si>
  <si>
    <t>2602E</t>
    <phoneticPr fontId="4" type="noConversion"/>
  </si>
  <si>
    <t>LCVY</t>
  </si>
  <si>
    <t>LAEM CHABANG VOYAGER</t>
  </si>
  <si>
    <t>2602E</t>
    <phoneticPr fontId="4" type="noConversion"/>
  </si>
  <si>
    <t>长锦林查班</t>
    <phoneticPr fontId="4" type="noConversion"/>
  </si>
  <si>
    <t>MUMBAI BRIDGE</t>
    <phoneticPr fontId="4" type="noConversion"/>
  </si>
  <si>
    <t>2602W</t>
  </si>
  <si>
    <t>2603S</t>
    <phoneticPr fontId="4" type="noConversion"/>
  </si>
  <si>
    <t>26003S</t>
    <phoneticPr fontId="4" type="noConversion"/>
  </si>
  <si>
    <t>2604S</t>
    <phoneticPr fontId="4" type="noConversion"/>
  </si>
  <si>
    <r>
      <t xml:space="preserve">ADHS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豪尔法坎</t>
    </r>
    <phoneticPr fontId="4" type="noConversion"/>
  </si>
  <si>
    <t>直达</t>
    <phoneticPr fontId="4" type="noConversion"/>
  </si>
  <si>
    <t>豪尔法坎</t>
    <phoneticPr fontId="4" type="noConversion"/>
  </si>
  <si>
    <t>KHOR FAKKAN</t>
    <phoneticPr fontId="4" type="noConversion"/>
  </si>
  <si>
    <r>
      <rPr>
        <b/>
        <sz val="11"/>
        <color theme="1"/>
        <rFont val="宋体"/>
        <family val="3"/>
        <charset val="134"/>
      </rPr>
      <t>张明静：</t>
    </r>
    <r>
      <rPr>
        <b/>
        <sz val="11"/>
        <color theme="1"/>
        <rFont val="Calibri"/>
        <family val="2"/>
      </rPr>
      <t>88728397</t>
    </r>
    <phoneticPr fontId="4" type="noConversion"/>
  </si>
  <si>
    <t>zhangmingjing@heung-a.com.cn</t>
    <phoneticPr fontId="4" type="noConversion"/>
  </si>
  <si>
    <t>26004S</t>
    <phoneticPr fontId="4" type="noConversion"/>
  </si>
  <si>
    <t>2605S</t>
    <phoneticPr fontId="4" type="noConversion"/>
  </si>
  <si>
    <t>066E</t>
    <phoneticPr fontId="4" type="noConversion"/>
  </si>
  <si>
    <t>02615E</t>
    <phoneticPr fontId="4" type="noConversion"/>
  </si>
  <si>
    <t>2603E</t>
    <phoneticPr fontId="4" type="noConversion"/>
  </si>
  <si>
    <t>2612E</t>
    <phoneticPr fontId="4" type="noConversion"/>
  </si>
  <si>
    <t>2613E</t>
  </si>
  <si>
    <t>2614E</t>
  </si>
  <si>
    <t>2615E</t>
  </si>
  <si>
    <t>2616E</t>
  </si>
  <si>
    <t>2609E</t>
  </si>
  <si>
    <t>2610E</t>
  </si>
  <si>
    <t>2611E</t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</si>
  <si>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4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</si>
</sst>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b/>
      <sz val="16"/>
      <color theme="1"/>
      <name val="Calibri"/>
      <family val="2"/>
    </font>
    <font>
      <b/>
      <sz val="16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u/>
      <sz val="11"/>
      <color theme="10"/>
      <name val="等线"/>
      <family val="2"/>
      <scheme val="minor"/>
    </font>
    <font>
      <b/>
      <sz val="11"/>
      <color theme="1"/>
      <name val="Arial"/>
      <family val="2"/>
    </font>
    <font>
      <sz val="10"/>
      <color theme="1"/>
      <name val="宋体"/>
      <family val="3"/>
      <charset val="134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86">
    <xf numFmtId="0" fontId="0" fillId="0" borderId="0" xfId="0"/>
    <xf numFmtId="0" fontId="5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/>
    </xf>
    <xf numFmtId="0" fontId="5" fillId="0" borderId="0" xfId="1" applyFont="1" applyFill="1"/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 applyAlignment="1"/>
    <xf numFmtId="16" fontId="6" fillId="2" borderId="1" xfId="1" applyNumberFormat="1" applyFont="1" applyFill="1" applyBorder="1" applyAlignment="1"/>
    <xf numFmtId="0" fontId="6" fillId="0" borderId="3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16" fontId="5" fillId="0" borderId="3" xfId="0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0" fontId="11" fillId="0" borderId="0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12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/>
    </xf>
    <xf numFmtId="0" fontId="12" fillId="0" borderId="0" xfId="1" applyFont="1" applyFill="1"/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16" fontId="6" fillId="2" borderId="1" xfId="1" applyNumberFormat="1" applyFont="1" applyFill="1" applyBorder="1" applyAlignment="1">
      <alignment horizontal="left"/>
    </xf>
    <xf numFmtId="0" fontId="7" fillId="0" borderId="1" xfId="1" applyFont="1" applyFill="1" applyBorder="1" applyAlignment="1"/>
    <xf numFmtId="0" fontId="6" fillId="2" borderId="3" xfId="1" applyFont="1" applyFill="1" applyBorder="1" applyAlignment="1">
      <alignment horizontal="center"/>
    </xf>
    <xf numFmtId="0" fontId="5" fillId="2" borderId="3" xfId="1" applyNumberFormat="1" applyFont="1" applyFill="1" applyBorder="1" applyAlignment="1">
      <alignment horizontal="center" vertical="center"/>
    </xf>
    <xf numFmtId="0" fontId="11" fillId="2" borderId="3" xfId="1" applyNumberFormat="1" applyFont="1" applyFill="1" applyBorder="1" applyAlignment="1">
      <alignment horizontal="center" vertical="center"/>
    </xf>
    <xf numFmtId="16" fontId="5" fillId="2" borderId="3" xfId="1" applyNumberFormat="1" applyFont="1" applyFill="1" applyBorder="1" applyAlignment="1">
      <alignment horizontal="center" vertical="center"/>
    </xf>
    <xf numFmtId="16" fontId="6" fillId="0" borderId="1" xfId="1" applyNumberFormat="1" applyFont="1" applyFill="1" applyBorder="1" applyAlignment="1">
      <alignment horizontal="left"/>
    </xf>
    <xf numFmtId="16" fontId="6" fillId="0" borderId="1" xfId="1" applyNumberFormat="1" applyFont="1" applyFill="1" applyBorder="1" applyAlignment="1"/>
    <xf numFmtId="0" fontId="6" fillId="2" borderId="1" xfId="1" applyFont="1" applyFill="1" applyBorder="1" applyAlignment="1"/>
    <xf numFmtId="0" fontId="6" fillId="0" borderId="0" xfId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9" fillId="0" borderId="1" xfId="2" applyFill="1" applyBorder="1" applyAlignment="1">
      <alignment horizontal="left"/>
    </xf>
    <xf numFmtId="0" fontId="6" fillId="0" borderId="2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/>
    </xf>
    <xf numFmtId="0" fontId="7" fillId="0" borderId="3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</cellXfs>
  <cellStyles count="3">
    <cellStyle name="常规" xfId="0" builtinId="0"/>
    <cellStyle name="常规 2" xfId="1"/>
    <cellStyle name="超链接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Relationship Id="rId4" Type="http://schemas.openxmlformats.org/officeDocument/2006/relationships/hyperlink" Target="mailto:zhangmingjing@heung-a.com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selection activeCell="B11" sqref="B11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ht="21" x14ac:dyDescent="0.2">
      <c r="A2" s="49" t="s">
        <v>67</v>
      </c>
      <c r="B2" s="49"/>
      <c r="C2" s="49"/>
      <c r="D2" s="49"/>
      <c r="E2" s="49"/>
      <c r="F2" s="49"/>
      <c r="G2" s="49"/>
      <c r="H2" s="49"/>
      <c r="I2" s="49"/>
      <c r="J2" s="49"/>
    </row>
    <row r="3" spans="1:11" ht="21" x14ac:dyDescent="0.25">
      <c r="A3" s="1"/>
      <c r="B3" s="1"/>
      <c r="C3" s="2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5" t="s">
        <v>1</v>
      </c>
      <c r="D4" s="6"/>
      <c r="E4" s="6"/>
      <c r="F4" s="6"/>
      <c r="G4" s="7" t="s">
        <v>68</v>
      </c>
      <c r="H4" s="50" t="s">
        <v>3</v>
      </c>
      <c r="I4" s="50"/>
      <c r="J4" s="50"/>
    </row>
    <row r="5" spans="1:11" ht="15" x14ac:dyDescent="0.25">
      <c r="A5" s="51" t="s">
        <v>4</v>
      </c>
      <c r="B5" s="51" t="s">
        <v>5</v>
      </c>
      <c r="C5" s="51" t="s">
        <v>6</v>
      </c>
      <c r="D5" s="51" t="s">
        <v>7</v>
      </c>
      <c r="E5" s="8" t="s">
        <v>8</v>
      </c>
      <c r="F5" s="8" t="s">
        <v>69</v>
      </c>
      <c r="G5" s="53" t="s">
        <v>10</v>
      </c>
      <c r="H5" s="54"/>
      <c r="I5" s="54"/>
      <c r="J5" s="55"/>
    </row>
    <row r="6" spans="1:11" ht="15" x14ac:dyDescent="0.25">
      <c r="A6" s="52"/>
      <c r="B6" s="52"/>
      <c r="C6" s="52"/>
      <c r="D6" s="52"/>
      <c r="E6" s="8" t="s">
        <v>11</v>
      </c>
      <c r="F6" s="9" t="s">
        <v>12</v>
      </c>
      <c r="G6" s="56"/>
      <c r="H6" s="57"/>
      <c r="I6" s="57"/>
      <c r="J6" s="58"/>
    </row>
    <row r="7" spans="1:11" ht="15" x14ac:dyDescent="0.2">
      <c r="A7" s="10" t="s">
        <v>70</v>
      </c>
      <c r="B7" s="11" t="s">
        <v>71</v>
      </c>
      <c r="C7" s="10" t="s">
        <v>72</v>
      </c>
      <c r="D7" s="10" t="s">
        <v>73</v>
      </c>
      <c r="E7" s="12">
        <v>46027</v>
      </c>
      <c r="F7" s="13">
        <f>E7+22</f>
        <v>46049</v>
      </c>
      <c r="G7" s="53" t="s">
        <v>74</v>
      </c>
      <c r="H7" s="54"/>
      <c r="I7" s="54"/>
      <c r="J7" s="55"/>
    </row>
    <row r="8" spans="1:11" ht="15" x14ac:dyDescent="0.2">
      <c r="A8" s="10" t="s">
        <v>79</v>
      </c>
      <c r="B8" s="11" t="s">
        <v>80</v>
      </c>
      <c r="C8" s="10" t="s">
        <v>81</v>
      </c>
      <c r="D8" s="10" t="s">
        <v>82</v>
      </c>
      <c r="E8" s="12">
        <v>46036</v>
      </c>
      <c r="F8" s="13">
        <f>E8+22</f>
        <v>46058</v>
      </c>
      <c r="G8" s="59"/>
      <c r="H8" s="60"/>
      <c r="I8" s="60"/>
      <c r="J8" s="61"/>
    </row>
    <row r="9" spans="1:11" ht="15" x14ac:dyDescent="0.2">
      <c r="A9" s="10" t="s">
        <v>75</v>
      </c>
      <c r="B9" s="11" t="s">
        <v>76</v>
      </c>
      <c r="C9" s="10" t="s">
        <v>77</v>
      </c>
      <c r="D9" s="10" t="s">
        <v>78</v>
      </c>
      <c r="E9" s="12">
        <v>46037</v>
      </c>
      <c r="F9" s="13">
        <f>E9+22</f>
        <v>46059</v>
      </c>
      <c r="G9" s="59"/>
      <c r="H9" s="60"/>
      <c r="I9" s="60"/>
      <c r="J9" s="61"/>
    </row>
    <row r="10" spans="1:11" ht="15" x14ac:dyDescent="0.2">
      <c r="A10" s="10" t="s">
        <v>83</v>
      </c>
      <c r="B10" s="11" t="s">
        <v>13</v>
      </c>
      <c r="C10" s="10" t="s">
        <v>14</v>
      </c>
      <c r="D10" s="10" t="s">
        <v>84</v>
      </c>
      <c r="E10" s="12">
        <v>46051</v>
      </c>
      <c r="F10" s="13">
        <f>E10+22</f>
        <v>46073</v>
      </c>
      <c r="G10" s="59"/>
      <c r="H10" s="60"/>
      <c r="I10" s="60"/>
      <c r="J10" s="61"/>
    </row>
    <row r="11" spans="1:11" ht="15" x14ac:dyDescent="0.2">
      <c r="A11" s="10" t="s">
        <v>16</v>
      </c>
      <c r="B11" s="11" t="s">
        <v>85</v>
      </c>
      <c r="C11" s="10" t="s">
        <v>86</v>
      </c>
      <c r="D11" s="10" t="s">
        <v>82</v>
      </c>
      <c r="E11" s="12">
        <v>46052</v>
      </c>
      <c r="F11" s="13">
        <f>E11+22</f>
        <v>46074</v>
      </c>
      <c r="G11" s="56"/>
      <c r="H11" s="57"/>
      <c r="I11" s="57"/>
      <c r="J11" s="58"/>
    </row>
    <row r="12" spans="1:11" ht="15" x14ac:dyDescent="0.2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1" ht="15" x14ac:dyDescent="0.25">
      <c r="A13" s="20"/>
      <c r="B13" s="21"/>
      <c r="C13" s="22" t="s">
        <v>87</v>
      </c>
      <c r="D13" s="7"/>
      <c r="E13" s="7"/>
      <c r="F13" s="7"/>
      <c r="G13" s="23" t="s">
        <v>23</v>
      </c>
      <c r="H13" s="50" t="s">
        <v>88</v>
      </c>
      <c r="I13" s="50"/>
      <c r="J13" s="50"/>
    </row>
    <row r="14" spans="1:11" ht="15" x14ac:dyDescent="0.25">
      <c r="A14" s="62" t="s">
        <v>4</v>
      </c>
      <c r="B14" s="62" t="s">
        <v>5</v>
      </c>
      <c r="C14" s="62" t="s">
        <v>6</v>
      </c>
      <c r="D14" s="62" t="s">
        <v>7</v>
      </c>
      <c r="E14" s="24" t="s">
        <v>8</v>
      </c>
      <c r="F14" s="24" t="s">
        <v>25</v>
      </c>
      <c r="G14" s="24" t="s">
        <v>26</v>
      </c>
      <c r="H14" s="64" t="s">
        <v>21</v>
      </c>
      <c r="I14" s="64"/>
      <c r="J14" s="64"/>
    </row>
    <row r="15" spans="1:11" ht="15" x14ac:dyDescent="0.25">
      <c r="A15" s="63"/>
      <c r="B15" s="63"/>
      <c r="C15" s="63"/>
      <c r="D15" s="63"/>
      <c r="E15" s="24" t="s">
        <v>11</v>
      </c>
      <c r="F15" s="24" t="s">
        <v>27</v>
      </c>
      <c r="G15" s="24" t="s">
        <v>28</v>
      </c>
      <c r="H15" s="64"/>
      <c r="I15" s="64"/>
      <c r="J15" s="64"/>
    </row>
    <row r="16" spans="1:11" ht="15" x14ac:dyDescent="0.2">
      <c r="A16" s="25" t="s">
        <v>89</v>
      </c>
      <c r="B16" s="26" t="s">
        <v>90</v>
      </c>
      <c r="C16" s="25" t="s">
        <v>91</v>
      </c>
      <c r="D16" s="25" t="s">
        <v>92</v>
      </c>
      <c r="E16" s="12">
        <v>46026</v>
      </c>
      <c r="F16" s="27">
        <f t="shared" ref="F16:F20" si="0">E16+2</f>
        <v>46028</v>
      </c>
      <c r="G16" s="27">
        <f>E16+3</f>
        <v>46029</v>
      </c>
      <c r="H16" s="65" t="s">
        <v>31</v>
      </c>
      <c r="I16" s="66"/>
      <c r="J16" s="67"/>
    </row>
    <row r="17" spans="1:10" ht="15" x14ac:dyDescent="0.2">
      <c r="A17" s="25" t="s">
        <v>29</v>
      </c>
      <c r="B17" s="26" t="s">
        <v>32</v>
      </c>
      <c r="C17" s="25" t="s">
        <v>33</v>
      </c>
      <c r="D17" s="25" t="s">
        <v>93</v>
      </c>
      <c r="E17" s="12">
        <v>9</v>
      </c>
      <c r="F17" s="27">
        <f t="shared" si="0"/>
        <v>11</v>
      </c>
      <c r="G17" s="27">
        <f t="shared" ref="G17:G20" si="1">E17+3</f>
        <v>12</v>
      </c>
      <c r="H17" s="68"/>
      <c r="I17" s="69"/>
      <c r="J17" s="70"/>
    </row>
    <row r="18" spans="1:10" ht="15" x14ac:dyDescent="0.2">
      <c r="A18" s="25" t="s">
        <v>94</v>
      </c>
      <c r="B18" s="26" t="s">
        <v>95</v>
      </c>
      <c r="C18" s="25" t="s">
        <v>96</v>
      </c>
      <c r="D18" s="25" t="s">
        <v>97</v>
      </c>
      <c r="E18" s="12">
        <v>46038</v>
      </c>
      <c r="F18" s="27">
        <f t="shared" si="0"/>
        <v>46040</v>
      </c>
      <c r="G18" s="27">
        <f t="shared" si="1"/>
        <v>46041</v>
      </c>
      <c r="H18" s="68"/>
      <c r="I18" s="69"/>
      <c r="J18" s="70"/>
    </row>
    <row r="19" spans="1:10" ht="15" x14ac:dyDescent="0.2">
      <c r="A19" s="25" t="s">
        <v>94</v>
      </c>
      <c r="B19" s="26" t="s">
        <v>95</v>
      </c>
      <c r="C19" s="25" t="s">
        <v>96</v>
      </c>
      <c r="D19" s="25" t="s">
        <v>98</v>
      </c>
      <c r="E19" s="12">
        <v>46045</v>
      </c>
      <c r="F19" s="27">
        <f t="shared" si="0"/>
        <v>46047</v>
      </c>
      <c r="G19" s="27">
        <f t="shared" si="1"/>
        <v>46048</v>
      </c>
      <c r="H19" s="68"/>
      <c r="I19" s="69"/>
      <c r="J19" s="70"/>
    </row>
    <row r="20" spans="1:10" ht="15" x14ac:dyDescent="0.2">
      <c r="A20" s="25" t="s">
        <v>94</v>
      </c>
      <c r="B20" s="26" t="s">
        <v>95</v>
      </c>
      <c r="C20" s="25" t="s">
        <v>96</v>
      </c>
      <c r="D20" s="25" t="s">
        <v>99</v>
      </c>
      <c r="E20" s="12">
        <v>46052</v>
      </c>
      <c r="F20" s="27">
        <f t="shared" si="0"/>
        <v>46054</v>
      </c>
      <c r="G20" s="27">
        <f t="shared" si="1"/>
        <v>46055</v>
      </c>
      <c r="H20" s="71"/>
      <c r="I20" s="72"/>
      <c r="J20" s="73"/>
    </row>
    <row r="21" spans="1:1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15" x14ac:dyDescent="0.25">
      <c r="A22" s="1"/>
      <c r="B22" s="1"/>
      <c r="C22" s="28" t="s">
        <v>34</v>
      </c>
      <c r="D22" s="29"/>
      <c r="E22" s="29"/>
      <c r="F22" s="29"/>
      <c r="G22" s="30" t="s">
        <v>100</v>
      </c>
      <c r="H22" s="50" t="s">
        <v>101</v>
      </c>
      <c r="I22" s="50"/>
      <c r="J22" s="50"/>
    </row>
    <row r="23" spans="1:10" ht="15" x14ac:dyDescent="0.25">
      <c r="A23" s="51" t="s">
        <v>4</v>
      </c>
      <c r="B23" s="51" t="s">
        <v>5</v>
      </c>
      <c r="C23" s="51" t="s">
        <v>6</v>
      </c>
      <c r="D23" s="51" t="s">
        <v>7</v>
      </c>
      <c r="E23" s="8" t="s">
        <v>8</v>
      </c>
      <c r="F23" s="8" t="s">
        <v>25</v>
      </c>
      <c r="G23" s="8" t="s">
        <v>37</v>
      </c>
      <c r="H23" s="8" t="s">
        <v>26</v>
      </c>
      <c r="I23" s="74" t="s">
        <v>21</v>
      </c>
      <c r="J23" s="75"/>
    </row>
    <row r="24" spans="1:10" ht="15" x14ac:dyDescent="0.25">
      <c r="A24" s="52"/>
      <c r="B24" s="52"/>
      <c r="C24" s="52"/>
      <c r="D24" s="52"/>
      <c r="E24" s="8" t="s">
        <v>11</v>
      </c>
      <c r="F24" s="8" t="s">
        <v>27</v>
      </c>
      <c r="G24" s="8" t="s">
        <v>38</v>
      </c>
      <c r="H24" s="8" t="s">
        <v>28</v>
      </c>
      <c r="I24" s="76"/>
      <c r="J24" s="77"/>
    </row>
    <row r="25" spans="1:10" ht="15" x14ac:dyDescent="0.2">
      <c r="A25" s="10" t="s">
        <v>39</v>
      </c>
      <c r="B25" s="11" t="s">
        <v>102</v>
      </c>
      <c r="C25" s="10" t="s">
        <v>41</v>
      </c>
      <c r="D25" s="25" t="s">
        <v>103</v>
      </c>
      <c r="E25" s="12">
        <v>46027</v>
      </c>
      <c r="F25" s="27">
        <f t="shared" ref="F25:F26" si="2">E25+2</f>
        <v>46029</v>
      </c>
      <c r="G25" s="27">
        <f t="shared" ref="G25:G28" si="3">E25+3</f>
        <v>46030</v>
      </c>
      <c r="H25" s="27">
        <f t="shared" ref="H25:H28" si="4">E25+4</f>
        <v>46031</v>
      </c>
      <c r="I25" s="74" t="s">
        <v>104</v>
      </c>
      <c r="J25" s="75"/>
    </row>
    <row r="26" spans="1:10" ht="15" x14ac:dyDescent="0.2">
      <c r="A26" s="10" t="s">
        <v>39</v>
      </c>
      <c r="B26" s="11" t="s">
        <v>102</v>
      </c>
      <c r="C26" s="10" t="s">
        <v>41</v>
      </c>
      <c r="D26" s="25" t="s">
        <v>105</v>
      </c>
      <c r="E26" s="12">
        <v>46034</v>
      </c>
      <c r="F26" s="27">
        <f t="shared" si="2"/>
        <v>46036</v>
      </c>
      <c r="G26" s="27">
        <f t="shared" si="3"/>
        <v>46037</v>
      </c>
      <c r="H26" s="27">
        <f t="shared" si="4"/>
        <v>46038</v>
      </c>
      <c r="I26" s="78"/>
      <c r="J26" s="79"/>
    </row>
    <row r="27" spans="1:10" ht="15" x14ac:dyDescent="0.2">
      <c r="A27" s="10" t="s">
        <v>39</v>
      </c>
      <c r="B27" s="11" t="s">
        <v>102</v>
      </c>
      <c r="C27" s="10" t="s">
        <v>41</v>
      </c>
      <c r="D27" s="25" t="s">
        <v>106</v>
      </c>
      <c r="E27" s="12">
        <v>46041</v>
      </c>
      <c r="F27" s="27">
        <f>E27+2</f>
        <v>46043</v>
      </c>
      <c r="G27" s="27">
        <f t="shared" si="3"/>
        <v>46044</v>
      </c>
      <c r="H27" s="27">
        <f t="shared" si="4"/>
        <v>46045</v>
      </c>
      <c r="I27" s="78"/>
      <c r="J27" s="79"/>
    </row>
    <row r="28" spans="1:10" ht="15" x14ac:dyDescent="0.2">
      <c r="A28" s="10" t="s">
        <v>39</v>
      </c>
      <c r="B28" s="11" t="s">
        <v>102</v>
      </c>
      <c r="C28" s="10" t="s">
        <v>41</v>
      </c>
      <c r="D28" s="25" t="s">
        <v>98</v>
      </c>
      <c r="E28" s="12">
        <v>46047</v>
      </c>
      <c r="F28" s="27">
        <f>E28+2</f>
        <v>46049</v>
      </c>
      <c r="G28" s="27">
        <f t="shared" si="3"/>
        <v>46050</v>
      </c>
      <c r="H28" s="27">
        <f t="shared" si="4"/>
        <v>46051</v>
      </c>
      <c r="I28" s="76"/>
      <c r="J28" s="77"/>
    </row>
    <row r="29" spans="1:10" ht="15" x14ac:dyDescent="0.2">
      <c r="A29" s="14"/>
      <c r="B29" s="15"/>
      <c r="I29" s="31"/>
      <c r="J29" s="31"/>
    </row>
    <row r="30" spans="1:10" ht="15" x14ac:dyDescent="0.25">
      <c r="A30" s="1"/>
      <c r="B30" s="1"/>
      <c r="C30" s="5" t="s">
        <v>107</v>
      </c>
      <c r="D30" s="6"/>
      <c r="E30" s="6"/>
      <c r="F30" s="6"/>
      <c r="G30" s="30" t="s">
        <v>100</v>
      </c>
      <c r="H30" s="50" t="s">
        <v>101</v>
      </c>
      <c r="I30" s="50"/>
      <c r="J30" s="50"/>
    </row>
    <row r="31" spans="1:10" ht="15" x14ac:dyDescent="0.25">
      <c r="A31" s="51" t="s">
        <v>4</v>
      </c>
      <c r="B31" s="51" t="s">
        <v>5</v>
      </c>
      <c r="C31" s="51" t="s">
        <v>6</v>
      </c>
      <c r="D31" s="51" t="s">
        <v>7</v>
      </c>
      <c r="E31" s="8" t="s">
        <v>8</v>
      </c>
      <c r="F31" s="24" t="s">
        <v>25</v>
      </c>
      <c r="G31" s="53" t="s">
        <v>108</v>
      </c>
      <c r="H31" s="54"/>
      <c r="I31" s="54"/>
      <c r="J31" s="55"/>
    </row>
    <row r="32" spans="1:10" ht="15" x14ac:dyDescent="0.25">
      <c r="A32" s="52"/>
      <c r="B32" s="52"/>
      <c r="C32" s="52"/>
      <c r="D32" s="52"/>
      <c r="E32" s="8" t="s">
        <v>11</v>
      </c>
      <c r="F32" s="24" t="s">
        <v>27</v>
      </c>
      <c r="G32" s="56"/>
      <c r="H32" s="57"/>
      <c r="I32" s="57"/>
      <c r="J32" s="58"/>
    </row>
    <row r="33" spans="1:10" ht="15" x14ac:dyDescent="0.2">
      <c r="A33" s="10" t="s">
        <v>109</v>
      </c>
      <c r="B33" s="11" t="s">
        <v>110</v>
      </c>
      <c r="C33" s="10" t="s">
        <v>111</v>
      </c>
      <c r="D33" s="10" t="s">
        <v>112</v>
      </c>
      <c r="E33" s="12">
        <v>46029</v>
      </c>
      <c r="F33" s="27">
        <f t="shared" ref="F33:F35" si="5">E33+2</f>
        <v>46031</v>
      </c>
      <c r="G33" s="53" t="s">
        <v>113</v>
      </c>
      <c r="H33" s="54"/>
      <c r="I33" s="54"/>
      <c r="J33" s="55"/>
    </row>
    <row r="34" spans="1:10" ht="15" x14ac:dyDescent="0.2">
      <c r="A34" s="10" t="s">
        <v>43</v>
      </c>
      <c r="B34" s="11" t="s">
        <v>114</v>
      </c>
      <c r="C34" s="10" t="s">
        <v>44</v>
      </c>
      <c r="D34" s="10" t="s">
        <v>115</v>
      </c>
      <c r="E34" s="12">
        <v>46044</v>
      </c>
      <c r="F34" s="27">
        <f t="shared" si="5"/>
        <v>46046</v>
      </c>
      <c r="G34" s="59"/>
      <c r="H34" s="60"/>
      <c r="I34" s="60"/>
      <c r="J34" s="61"/>
    </row>
    <row r="35" spans="1:10" ht="15" x14ac:dyDescent="0.2">
      <c r="A35" s="10" t="s">
        <v>45</v>
      </c>
      <c r="B35" s="11" t="s">
        <v>46</v>
      </c>
      <c r="C35" s="10" t="s">
        <v>47</v>
      </c>
      <c r="D35" s="10" t="s">
        <v>115</v>
      </c>
      <c r="E35" s="12">
        <v>46048</v>
      </c>
      <c r="F35" s="27">
        <f t="shared" si="5"/>
        <v>46050</v>
      </c>
      <c r="G35" s="56"/>
      <c r="H35" s="57"/>
      <c r="I35" s="57"/>
      <c r="J35" s="58"/>
    </row>
    <row r="36" spans="1:1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ht="15" x14ac:dyDescent="0.25">
      <c r="A37" s="1"/>
      <c r="B37" s="1"/>
      <c r="C37" s="5" t="s">
        <v>57</v>
      </c>
      <c r="D37" s="6"/>
      <c r="E37" s="6"/>
      <c r="F37" s="6"/>
      <c r="G37" s="7" t="s">
        <v>116</v>
      </c>
      <c r="H37" s="50" t="s">
        <v>117</v>
      </c>
      <c r="I37" s="80"/>
      <c r="J37" s="80"/>
    </row>
    <row r="38" spans="1:10" ht="15" x14ac:dyDescent="0.25">
      <c r="A38" s="51" t="s">
        <v>4</v>
      </c>
      <c r="B38" s="51" t="s">
        <v>5</v>
      </c>
      <c r="C38" s="51" t="s">
        <v>6</v>
      </c>
      <c r="D38" s="51" t="s">
        <v>7</v>
      </c>
      <c r="E38" s="8" t="s">
        <v>8</v>
      </c>
      <c r="F38" s="8" t="s">
        <v>58</v>
      </c>
      <c r="G38" s="8" t="s">
        <v>59</v>
      </c>
      <c r="H38" s="81" t="s">
        <v>118</v>
      </c>
      <c r="I38" s="82"/>
      <c r="J38" s="82"/>
    </row>
    <row r="39" spans="1:10" ht="15" x14ac:dyDescent="0.25">
      <c r="A39" s="52"/>
      <c r="B39" s="52"/>
      <c r="C39" s="52"/>
      <c r="D39" s="52"/>
      <c r="E39" s="8" t="s">
        <v>11</v>
      </c>
      <c r="F39" s="8" t="s">
        <v>61</v>
      </c>
      <c r="G39" s="8" t="s">
        <v>62</v>
      </c>
      <c r="H39" s="82"/>
      <c r="I39" s="82"/>
      <c r="J39" s="82"/>
    </row>
    <row r="40" spans="1:10" ht="15" customHeight="1" x14ac:dyDescent="0.2">
      <c r="A40" s="42" t="s">
        <v>126</v>
      </c>
      <c r="B40" s="43" t="s">
        <v>127</v>
      </c>
      <c r="C40" s="42" t="s">
        <v>63</v>
      </c>
      <c r="D40" s="42" t="s">
        <v>147</v>
      </c>
      <c r="E40" s="44">
        <v>46023</v>
      </c>
      <c r="F40" s="13">
        <f t="shared" ref="F40" si="6">E40+8</f>
        <v>46031</v>
      </c>
      <c r="G40" s="13">
        <f t="shared" ref="G40" si="7">E40+9</f>
        <v>46032</v>
      </c>
      <c r="H40" s="53" t="s">
        <v>122</v>
      </c>
      <c r="I40" s="54"/>
      <c r="J40" s="55"/>
    </row>
    <row r="41" spans="1:10" ht="15" x14ac:dyDescent="0.2">
      <c r="A41" s="10" t="s">
        <v>123</v>
      </c>
      <c r="B41" s="11" t="s">
        <v>124</v>
      </c>
      <c r="C41" s="10" t="s">
        <v>66</v>
      </c>
      <c r="D41" s="10" t="s">
        <v>125</v>
      </c>
      <c r="E41" s="12">
        <v>46030</v>
      </c>
      <c r="F41" s="13">
        <f t="shared" ref="F41:F43" si="8">E41+8</f>
        <v>46038</v>
      </c>
      <c r="G41" s="13">
        <f t="shared" ref="G41:G43" si="9">E41+9</f>
        <v>46039</v>
      </c>
      <c r="H41" s="59"/>
      <c r="I41" s="60"/>
      <c r="J41" s="61"/>
    </row>
    <row r="42" spans="1:10" ht="15" x14ac:dyDescent="0.2">
      <c r="A42" s="10" t="s">
        <v>119</v>
      </c>
      <c r="B42" s="11" t="s">
        <v>120</v>
      </c>
      <c r="C42" s="10" t="s">
        <v>65</v>
      </c>
      <c r="D42" s="10" t="s">
        <v>121</v>
      </c>
      <c r="E42" s="12">
        <v>46030</v>
      </c>
      <c r="F42" s="13">
        <f t="shared" si="8"/>
        <v>46038</v>
      </c>
      <c r="G42" s="13">
        <f t="shared" si="9"/>
        <v>46039</v>
      </c>
      <c r="H42" s="59"/>
      <c r="I42" s="60"/>
      <c r="J42" s="61"/>
    </row>
    <row r="43" spans="1:10" ht="15" x14ac:dyDescent="0.2">
      <c r="A43" s="10" t="s">
        <v>126</v>
      </c>
      <c r="B43" s="11" t="s">
        <v>127</v>
      </c>
      <c r="C43" s="10" t="s">
        <v>63</v>
      </c>
      <c r="D43" s="10" t="s">
        <v>148</v>
      </c>
      <c r="E43" s="12">
        <v>46047</v>
      </c>
      <c r="F43" s="13">
        <f t="shared" si="8"/>
        <v>46055</v>
      </c>
      <c r="G43" s="13">
        <f t="shared" si="9"/>
        <v>46056</v>
      </c>
      <c r="H43" s="59"/>
      <c r="I43" s="60"/>
      <c r="J43" s="61"/>
    </row>
    <row r="44" spans="1:10" ht="15" x14ac:dyDescent="0.2">
      <c r="A44" s="10" t="s">
        <v>119</v>
      </c>
      <c r="B44" s="11" t="s">
        <v>120</v>
      </c>
      <c r="C44" s="10" t="s">
        <v>65</v>
      </c>
      <c r="D44" s="10" t="s">
        <v>149</v>
      </c>
      <c r="E44" s="12">
        <v>46052</v>
      </c>
      <c r="F44" s="13">
        <f>E44+8</f>
        <v>46060</v>
      </c>
      <c r="G44" s="13">
        <f>E44+9</f>
        <v>46061</v>
      </c>
      <c r="H44" s="56"/>
      <c r="I44" s="57"/>
      <c r="J44" s="58"/>
    </row>
    <row r="45" spans="1:10" ht="15" x14ac:dyDescent="0.25">
      <c r="A45" s="17"/>
      <c r="B45" s="17"/>
      <c r="C45" s="18"/>
      <c r="D45" s="19"/>
      <c r="E45" s="19"/>
      <c r="F45" s="19"/>
      <c r="G45" s="19"/>
    </row>
  </sheetData>
  <mergeCells count="37">
    <mergeCell ref="H40:J44"/>
    <mergeCell ref="I25:J28"/>
    <mergeCell ref="H30:J30"/>
    <mergeCell ref="A31:A32"/>
    <mergeCell ref="B31:B32"/>
    <mergeCell ref="C31:C32"/>
    <mergeCell ref="D31:D32"/>
    <mergeCell ref="G31:J32"/>
    <mergeCell ref="G33:J35"/>
    <mergeCell ref="H37:J37"/>
    <mergeCell ref="A38:A39"/>
    <mergeCell ref="B38:B39"/>
    <mergeCell ref="C38:C39"/>
    <mergeCell ref="D38:D39"/>
    <mergeCell ref="H38:J39"/>
    <mergeCell ref="H16:J20"/>
    <mergeCell ref="H22:J22"/>
    <mergeCell ref="A23:A24"/>
    <mergeCell ref="B23:B24"/>
    <mergeCell ref="C23:C24"/>
    <mergeCell ref="D23:D24"/>
    <mergeCell ref="I23:J24"/>
    <mergeCell ref="G7:J11"/>
    <mergeCell ref="H13:J13"/>
    <mergeCell ref="A14:A15"/>
    <mergeCell ref="B14:B15"/>
    <mergeCell ref="C14:C15"/>
    <mergeCell ref="D14:D15"/>
    <mergeCell ref="H14:J15"/>
    <mergeCell ref="A1:J1"/>
    <mergeCell ref="A2:J2"/>
    <mergeCell ref="H4:J4"/>
    <mergeCell ref="A5:A6"/>
    <mergeCell ref="B5:B6"/>
    <mergeCell ref="C5:C6"/>
    <mergeCell ref="D5:D6"/>
    <mergeCell ref="G5:J6"/>
  </mergeCells>
  <phoneticPr fontId="4" type="noConversion"/>
  <hyperlinks>
    <hyperlink ref="H4" r:id="rId1"/>
    <hyperlink ref="H13" r:id="rId2"/>
    <hyperlink ref="H22" r:id="rId3"/>
    <hyperlink ref="H37" r:id="rId4"/>
    <hyperlink ref="H30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A30" sqref="A30:D30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ht="21" x14ac:dyDescent="0.2">
      <c r="A2" s="49" t="s">
        <v>128</v>
      </c>
      <c r="B2" s="49"/>
      <c r="C2" s="49"/>
      <c r="D2" s="49"/>
      <c r="E2" s="49"/>
      <c r="F2" s="49"/>
      <c r="G2" s="49"/>
      <c r="H2" s="49"/>
      <c r="I2" s="49"/>
      <c r="J2" s="49"/>
    </row>
    <row r="3" spans="1:11" ht="21" x14ac:dyDescent="0.25">
      <c r="A3" s="1"/>
      <c r="B3" s="1"/>
      <c r="C3" s="2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16" t="s">
        <v>1</v>
      </c>
      <c r="D4" s="6"/>
      <c r="E4" s="6"/>
      <c r="F4" s="6"/>
      <c r="G4" s="7" t="s">
        <v>2</v>
      </c>
      <c r="H4" s="50" t="s">
        <v>3</v>
      </c>
      <c r="I4" s="50"/>
      <c r="J4" s="50"/>
    </row>
    <row r="5" spans="1:11" ht="15" x14ac:dyDescent="0.25">
      <c r="A5" s="51" t="s">
        <v>4</v>
      </c>
      <c r="B5" s="51" t="s">
        <v>5</v>
      </c>
      <c r="C5" s="51" t="s">
        <v>6</v>
      </c>
      <c r="D5" s="51" t="s">
        <v>7</v>
      </c>
      <c r="E5" s="8" t="s">
        <v>8</v>
      </c>
      <c r="F5" s="8" t="s">
        <v>9</v>
      </c>
      <c r="G5" s="53" t="s">
        <v>10</v>
      </c>
      <c r="H5" s="54"/>
      <c r="I5" s="54"/>
      <c r="J5" s="55"/>
    </row>
    <row r="6" spans="1:11" ht="15" x14ac:dyDescent="0.25">
      <c r="A6" s="52"/>
      <c r="B6" s="52"/>
      <c r="C6" s="52"/>
      <c r="D6" s="52"/>
      <c r="E6" s="8" t="s">
        <v>11</v>
      </c>
      <c r="F6" s="9" t="s">
        <v>12</v>
      </c>
      <c r="G6" s="56"/>
      <c r="H6" s="57"/>
      <c r="I6" s="57"/>
      <c r="J6" s="58"/>
    </row>
    <row r="7" spans="1:11" ht="15" x14ac:dyDescent="0.2">
      <c r="A7" s="32" t="s">
        <v>17</v>
      </c>
      <c r="B7" s="33" t="s">
        <v>129</v>
      </c>
      <c r="C7" s="32" t="s">
        <v>18</v>
      </c>
      <c r="D7" s="10" t="s">
        <v>132</v>
      </c>
      <c r="E7" s="12">
        <v>46059</v>
      </c>
      <c r="F7" s="13">
        <f>E7+22</f>
        <v>46081</v>
      </c>
      <c r="G7" s="53" t="s">
        <v>15</v>
      </c>
      <c r="H7" s="54"/>
      <c r="I7" s="54"/>
      <c r="J7" s="55"/>
    </row>
    <row r="8" spans="1:11" ht="15" x14ac:dyDescent="0.2">
      <c r="A8" s="32" t="s">
        <v>70</v>
      </c>
      <c r="B8" s="33" t="s">
        <v>130</v>
      </c>
      <c r="C8" s="32" t="s">
        <v>72</v>
      </c>
      <c r="D8" s="10" t="s">
        <v>133</v>
      </c>
      <c r="E8" s="12">
        <v>46071</v>
      </c>
      <c r="F8" s="13">
        <f>E8+22</f>
        <v>46093</v>
      </c>
      <c r="G8" s="59"/>
      <c r="H8" s="60"/>
      <c r="I8" s="60"/>
      <c r="J8" s="61"/>
    </row>
    <row r="9" spans="1:11" ht="15" x14ac:dyDescent="0.2">
      <c r="A9" s="32" t="s">
        <v>79</v>
      </c>
      <c r="B9" s="33" t="s">
        <v>131</v>
      </c>
      <c r="C9" s="32" t="s">
        <v>81</v>
      </c>
      <c r="D9" s="10" t="s">
        <v>134</v>
      </c>
      <c r="E9" s="12">
        <v>46078</v>
      </c>
      <c r="F9" s="13">
        <f>E9+22</f>
        <v>46100</v>
      </c>
      <c r="G9" s="56"/>
      <c r="H9" s="57"/>
      <c r="I9" s="57"/>
      <c r="J9" s="58"/>
    </row>
    <row r="10" spans="1:11" ht="15" x14ac:dyDescent="0.2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pans="1:11" ht="15" x14ac:dyDescent="0.25">
      <c r="A11" s="20"/>
      <c r="B11" s="21"/>
      <c r="C11" s="22" t="s">
        <v>22</v>
      </c>
      <c r="D11" s="7"/>
      <c r="E11" s="7"/>
      <c r="F11" s="7"/>
      <c r="G11" s="23" t="s">
        <v>23</v>
      </c>
      <c r="H11" s="50" t="s">
        <v>24</v>
      </c>
      <c r="I11" s="50"/>
      <c r="J11" s="50"/>
    </row>
    <row r="12" spans="1:11" ht="15" x14ac:dyDescent="0.25">
      <c r="A12" s="62" t="s">
        <v>4</v>
      </c>
      <c r="B12" s="62" t="s">
        <v>5</v>
      </c>
      <c r="C12" s="62" t="s">
        <v>6</v>
      </c>
      <c r="D12" s="62" t="s">
        <v>7</v>
      </c>
      <c r="E12" s="24" t="s">
        <v>8</v>
      </c>
      <c r="F12" s="24" t="s">
        <v>25</v>
      </c>
      <c r="G12" s="24" t="s">
        <v>26</v>
      </c>
      <c r="H12" s="64" t="s">
        <v>21</v>
      </c>
      <c r="I12" s="64"/>
      <c r="J12" s="64"/>
    </row>
    <row r="13" spans="1:11" ht="15" x14ac:dyDescent="0.25">
      <c r="A13" s="63"/>
      <c r="B13" s="63"/>
      <c r="C13" s="63"/>
      <c r="D13" s="63"/>
      <c r="E13" s="24" t="s">
        <v>11</v>
      </c>
      <c r="F13" s="24" t="s">
        <v>27</v>
      </c>
      <c r="G13" s="24" t="s">
        <v>28</v>
      </c>
      <c r="H13" s="64"/>
      <c r="I13" s="64"/>
      <c r="J13" s="64"/>
    </row>
    <row r="14" spans="1:11" ht="15" x14ac:dyDescent="0.2">
      <c r="A14" s="25" t="s">
        <v>29</v>
      </c>
      <c r="B14" s="26" t="s">
        <v>30</v>
      </c>
      <c r="C14" s="35" t="s">
        <v>135</v>
      </c>
      <c r="D14" s="35" t="s">
        <v>136</v>
      </c>
      <c r="E14" s="34">
        <v>46059</v>
      </c>
      <c r="F14" s="27">
        <f t="shared" ref="F14:F15" si="0">E14+2</f>
        <v>46061</v>
      </c>
      <c r="G14" s="27">
        <f>E14+3</f>
        <v>46062</v>
      </c>
      <c r="H14" s="65" t="s">
        <v>31</v>
      </c>
      <c r="I14" s="66"/>
      <c r="J14" s="67"/>
    </row>
    <row r="15" spans="1:11" ht="15" x14ac:dyDescent="0.2">
      <c r="A15" s="25" t="s">
        <v>29</v>
      </c>
      <c r="B15" s="26" t="s">
        <v>30</v>
      </c>
      <c r="C15" s="35" t="s">
        <v>135</v>
      </c>
      <c r="D15" s="35" t="s">
        <v>137</v>
      </c>
      <c r="E15" s="34">
        <v>46066</v>
      </c>
      <c r="F15" s="27">
        <f t="shared" si="0"/>
        <v>46068</v>
      </c>
      <c r="G15" s="27">
        <f t="shared" ref="G15" si="1">E15+3</f>
        <v>46069</v>
      </c>
      <c r="H15" s="71"/>
      <c r="I15" s="72"/>
      <c r="J15" s="73"/>
    </row>
    <row r="16" spans="1:11" ht="1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" x14ac:dyDescent="0.25">
      <c r="A17" s="1"/>
      <c r="B17" s="1"/>
      <c r="C17" s="28" t="s">
        <v>34</v>
      </c>
      <c r="D17" s="29"/>
      <c r="E17" s="29"/>
      <c r="F17" s="29"/>
      <c r="G17" s="30" t="s">
        <v>35</v>
      </c>
      <c r="H17" s="50" t="s">
        <v>36</v>
      </c>
      <c r="I17" s="50"/>
      <c r="J17" s="50"/>
    </row>
    <row r="18" spans="1:10" ht="15" x14ac:dyDescent="0.25">
      <c r="A18" s="51" t="s">
        <v>4</v>
      </c>
      <c r="B18" s="51" t="s">
        <v>5</v>
      </c>
      <c r="C18" s="51" t="s">
        <v>6</v>
      </c>
      <c r="D18" s="51" t="s">
        <v>7</v>
      </c>
      <c r="E18" s="8" t="s">
        <v>8</v>
      </c>
      <c r="F18" s="8" t="s">
        <v>25</v>
      </c>
      <c r="G18" s="8" t="s">
        <v>37</v>
      </c>
      <c r="H18" s="8" t="s">
        <v>26</v>
      </c>
      <c r="I18" s="74" t="s">
        <v>21</v>
      </c>
      <c r="J18" s="75"/>
    </row>
    <row r="19" spans="1:10" ht="15" x14ac:dyDescent="0.25">
      <c r="A19" s="52"/>
      <c r="B19" s="52"/>
      <c r="C19" s="52"/>
      <c r="D19" s="52"/>
      <c r="E19" s="8" t="s">
        <v>11</v>
      </c>
      <c r="F19" s="8" t="s">
        <v>27</v>
      </c>
      <c r="G19" s="8" t="s">
        <v>38</v>
      </c>
      <c r="H19" s="8" t="s">
        <v>28</v>
      </c>
      <c r="I19" s="76"/>
      <c r="J19" s="77"/>
    </row>
    <row r="20" spans="1:10" ht="15" x14ac:dyDescent="0.2">
      <c r="A20" s="10" t="s">
        <v>39</v>
      </c>
      <c r="B20" s="11" t="s">
        <v>40</v>
      </c>
      <c r="C20" s="36" t="s">
        <v>41</v>
      </c>
      <c r="D20" s="38" t="s">
        <v>99</v>
      </c>
      <c r="E20" s="37">
        <v>46056</v>
      </c>
      <c r="F20" s="27">
        <f t="shared" ref="F20" si="2">E20+2</f>
        <v>46058</v>
      </c>
      <c r="G20" s="27">
        <f t="shared" ref="G20:G22" si="3">E20+3</f>
        <v>46059</v>
      </c>
      <c r="H20" s="27">
        <f t="shared" ref="H20:H22" si="4">E20+4</f>
        <v>46060</v>
      </c>
      <c r="I20" s="74" t="s">
        <v>31</v>
      </c>
      <c r="J20" s="75"/>
    </row>
    <row r="21" spans="1:10" ht="15" x14ac:dyDescent="0.2">
      <c r="A21" s="10" t="s">
        <v>39</v>
      </c>
      <c r="B21" s="11" t="s">
        <v>40</v>
      </c>
      <c r="C21" s="36" t="s">
        <v>41</v>
      </c>
      <c r="D21" s="38" t="s">
        <v>136</v>
      </c>
      <c r="E21" s="37">
        <v>46062</v>
      </c>
      <c r="F21" s="27">
        <f>E21+2</f>
        <v>46064</v>
      </c>
      <c r="G21" s="27">
        <f t="shared" si="3"/>
        <v>46065</v>
      </c>
      <c r="H21" s="27">
        <f t="shared" si="4"/>
        <v>46066</v>
      </c>
      <c r="I21" s="78"/>
      <c r="J21" s="79"/>
    </row>
    <row r="22" spans="1:10" ht="15" x14ac:dyDescent="0.2">
      <c r="A22" s="10" t="s">
        <v>39</v>
      </c>
      <c r="B22" s="11" t="s">
        <v>40</v>
      </c>
      <c r="C22" s="36" t="s">
        <v>41</v>
      </c>
      <c r="D22" s="38" t="s">
        <v>137</v>
      </c>
      <c r="E22" s="37">
        <v>46069</v>
      </c>
      <c r="F22" s="27">
        <f>E22+2</f>
        <v>46071</v>
      </c>
      <c r="G22" s="27">
        <f t="shared" si="3"/>
        <v>46072</v>
      </c>
      <c r="H22" s="27">
        <f t="shared" si="4"/>
        <v>46073</v>
      </c>
      <c r="I22" s="76"/>
      <c r="J22" s="77"/>
    </row>
    <row r="23" spans="1:10" ht="15" x14ac:dyDescent="0.2">
      <c r="A23" s="14"/>
      <c r="B23" s="15"/>
      <c r="I23" s="31"/>
      <c r="J23" s="31"/>
    </row>
    <row r="24" spans="1:10" ht="15" x14ac:dyDescent="0.25">
      <c r="A24" s="1"/>
      <c r="B24" s="1"/>
      <c r="C24" s="16" t="s">
        <v>42</v>
      </c>
      <c r="D24" s="6"/>
      <c r="E24" s="6"/>
      <c r="F24" s="6"/>
      <c r="G24" s="30" t="s">
        <v>35</v>
      </c>
      <c r="H24" s="50" t="s">
        <v>36</v>
      </c>
      <c r="I24" s="50"/>
      <c r="J24" s="50"/>
    </row>
    <row r="25" spans="1:10" ht="15" x14ac:dyDescent="0.25">
      <c r="A25" s="51" t="s">
        <v>4</v>
      </c>
      <c r="B25" s="51" t="s">
        <v>5</v>
      </c>
      <c r="C25" s="51" t="s">
        <v>6</v>
      </c>
      <c r="D25" s="51" t="s">
        <v>7</v>
      </c>
      <c r="E25" s="8" t="s">
        <v>8</v>
      </c>
      <c r="F25" s="24" t="s">
        <v>25</v>
      </c>
      <c r="G25" s="53" t="s">
        <v>10</v>
      </c>
      <c r="H25" s="54"/>
      <c r="I25" s="54"/>
      <c r="J25" s="55"/>
    </row>
    <row r="26" spans="1:10" ht="15" x14ac:dyDescent="0.25">
      <c r="A26" s="52"/>
      <c r="B26" s="52"/>
      <c r="C26" s="52"/>
      <c r="D26" s="52"/>
      <c r="E26" s="8" t="s">
        <v>11</v>
      </c>
      <c r="F26" s="24" t="s">
        <v>27</v>
      </c>
      <c r="G26" s="56"/>
      <c r="H26" s="57"/>
      <c r="I26" s="57"/>
      <c r="J26" s="58"/>
    </row>
    <row r="27" spans="1:10" ht="15" x14ac:dyDescent="0.2">
      <c r="A27" s="42" t="s">
        <v>49</v>
      </c>
      <c r="B27" s="43" t="s">
        <v>151</v>
      </c>
      <c r="C27" s="42" t="s">
        <v>50</v>
      </c>
      <c r="D27" s="42" t="s">
        <v>115</v>
      </c>
      <c r="E27" s="44">
        <v>46057</v>
      </c>
      <c r="F27" s="27">
        <f t="shared" ref="F27" si="5">E27+2</f>
        <v>46059</v>
      </c>
      <c r="G27" s="53" t="s">
        <v>48</v>
      </c>
      <c r="H27" s="54"/>
      <c r="I27" s="54"/>
      <c r="J27" s="55"/>
    </row>
    <row r="28" spans="1:10" ht="15" customHeight="1" x14ac:dyDescent="0.2">
      <c r="A28" s="39" t="s">
        <v>51</v>
      </c>
      <c r="B28" s="40" t="s">
        <v>52</v>
      </c>
      <c r="C28" s="39" t="s">
        <v>53</v>
      </c>
      <c r="D28" s="39" t="s">
        <v>115</v>
      </c>
      <c r="E28" s="41">
        <v>46067</v>
      </c>
      <c r="F28" s="27">
        <f t="shared" ref="F28:F30" si="6">E28+2</f>
        <v>46069</v>
      </c>
      <c r="G28" s="59"/>
      <c r="H28" s="60"/>
      <c r="I28" s="60"/>
      <c r="J28" s="61"/>
    </row>
    <row r="29" spans="1:10" ht="15" x14ac:dyDescent="0.2">
      <c r="A29" s="39" t="s">
        <v>54</v>
      </c>
      <c r="B29" s="40" t="s">
        <v>55</v>
      </c>
      <c r="C29" s="39" t="s">
        <v>56</v>
      </c>
      <c r="D29" s="39" t="s">
        <v>138</v>
      </c>
      <c r="E29" s="41">
        <v>46071</v>
      </c>
      <c r="F29" s="27">
        <f t="shared" si="6"/>
        <v>46073</v>
      </c>
      <c r="G29" s="59"/>
      <c r="H29" s="60"/>
      <c r="I29" s="60"/>
      <c r="J29" s="61"/>
    </row>
    <row r="30" spans="1:10" ht="15" x14ac:dyDescent="0.2">
      <c r="A30" s="39" t="s">
        <v>109</v>
      </c>
      <c r="B30" s="40" t="s">
        <v>110</v>
      </c>
      <c r="C30" s="39" t="s">
        <v>111</v>
      </c>
      <c r="D30" s="39" t="s">
        <v>139</v>
      </c>
      <c r="E30" s="41">
        <v>46078</v>
      </c>
      <c r="F30" s="27">
        <f t="shared" si="6"/>
        <v>46080</v>
      </c>
      <c r="G30" s="56"/>
      <c r="H30" s="57"/>
      <c r="I30" s="57"/>
      <c r="J30" s="58"/>
    </row>
    <row r="31" spans="1:1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5" x14ac:dyDescent="0.25">
      <c r="A32" s="1"/>
      <c r="B32" s="1"/>
      <c r="C32" s="16" t="s">
        <v>57</v>
      </c>
      <c r="D32" s="6"/>
      <c r="E32" s="6"/>
      <c r="F32" s="6"/>
      <c r="G32" s="7" t="s">
        <v>19</v>
      </c>
      <c r="H32" s="50" t="s">
        <v>20</v>
      </c>
      <c r="I32" s="80"/>
      <c r="J32" s="80"/>
    </row>
    <row r="33" spans="1:10" ht="15" x14ac:dyDescent="0.25">
      <c r="A33" s="51" t="s">
        <v>4</v>
      </c>
      <c r="B33" s="51" t="s">
        <v>5</v>
      </c>
      <c r="C33" s="51" t="s">
        <v>6</v>
      </c>
      <c r="D33" s="51" t="s">
        <v>7</v>
      </c>
      <c r="E33" s="8" t="s">
        <v>8</v>
      </c>
      <c r="F33" s="8" t="s">
        <v>58</v>
      </c>
      <c r="G33" s="8" t="s">
        <v>59</v>
      </c>
      <c r="H33" s="81" t="s">
        <v>60</v>
      </c>
      <c r="I33" s="82"/>
      <c r="J33" s="82"/>
    </row>
    <row r="34" spans="1:10" ht="15" x14ac:dyDescent="0.25">
      <c r="A34" s="52"/>
      <c r="B34" s="52"/>
      <c r="C34" s="52"/>
      <c r="D34" s="52"/>
      <c r="E34" s="8" t="s">
        <v>11</v>
      </c>
      <c r="F34" s="8" t="s">
        <v>61</v>
      </c>
      <c r="G34" s="8" t="s">
        <v>62</v>
      </c>
      <c r="H34" s="82"/>
      <c r="I34" s="82"/>
      <c r="J34" s="82"/>
    </row>
    <row r="35" spans="1:10" ht="15" x14ac:dyDescent="0.2">
      <c r="A35" s="42" t="s">
        <v>143</v>
      </c>
      <c r="B35" s="43" t="s">
        <v>144</v>
      </c>
      <c r="C35" s="42" t="s">
        <v>65</v>
      </c>
      <c r="D35" s="42" t="s">
        <v>149</v>
      </c>
      <c r="E35" s="44">
        <v>46056</v>
      </c>
      <c r="F35" s="13">
        <f t="shared" ref="F35:F36" si="7">E35+8</f>
        <v>46064</v>
      </c>
      <c r="G35" s="13">
        <f t="shared" ref="G35:G36" si="8">E35+9</f>
        <v>46065</v>
      </c>
      <c r="H35" s="53" t="s">
        <v>64</v>
      </c>
      <c r="I35" s="54"/>
      <c r="J35" s="55"/>
    </row>
    <row r="36" spans="1:10" ht="15" x14ac:dyDescent="0.2">
      <c r="A36" s="42" t="s">
        <v>140</v>
      </c>
      <c r="B36" s="43" t="s">
        <v>153</v>
      </c>
      <c r="C36" s="42" t="s">
        <v>141</v>
      </c>
      <c r="D36" s="42" t="s">
        <v>146</v>
      </c>
      <c r="E36" s="44">
        <v>46065</v>
      </c>
      <c r="F36" s="13">
        <f t="shared" si="7"/>
        <v>46073</v>
      </c>
      <c r="G36" s="13">
        <f t="shared" si="8"/>
        <v>46074</v>
      </c>
      <c r="H36" s="59"/>
      <c r="I36" s="60"/>
      <c r="J36" s="61"/>
    </row>
    <row r="37" spans="1:10" ht="15" x14ac:dyDescent="0.2">
      <c r="A37" s="42" t="s">
        <v>142</v>
      </c>
      <c r="B37" s="43" t="s">
        <v>154</v>
      </c>
      <c r="C37" s="42" t="s">
        <v>145</v>
      </c>
      <c r="D37" s="42" t="s">
        <v>146</v>
      </c>
      <c r="E37" s="44">
        <v>46076</v>
      </c>
      <c r="F37" s="13">
        <f t="shared" ref="F37" si="9">E37+8</f>
        <v>46084</v>
      </c>
      <c r="G37" s="13">
        <f t="shared" ref="G37" si="10">E37+9</f>
        <v>46085</v>
      </c>
      <c r="H37" s="56"/>
      <c r="I37" s="57"/>
      <c r="J37" s="58"/>
    </row>
    <row r="38" spans="1:10" ht="15" x14ac:dyDescent="0.25">
      <c r="A38" s="17"/>
      <c r="B38" s="17"/>
      <c r="C38" s="18"/>
      <c r="D38" s="19"/>
      <c r="E38" s="19"/>
      <c r="F38" s="19"/>
      <c r="G38" s="19"/>
      <c r="H38" s="19"/>
      <c r="I38" s="19"/>
      <c r="J38" s="19"/>
    </row>
  </sheetData>
  <mergeCells count="37">
    <mergeCell ref="G27:J30"/>
    <mergeCell ref="A1:J1"/>
    <mergeCell ref="A2:J2"/>
    <mergeCell ref="H4:J4"/>
    <mergeCell ref="A5:A6"/>
    <mergeCell ref="B5:B6"/>
    <mergeCell ref="C5:C6"/>
    <mergeCell ref="D5:D6"/>
    <mergeCell ref="G5:J6"/>
    <mergeCell ref="G7:J9"/>
    <mergeCell ref="H11:J11"/>
    <mergeCell ref="A12:A13"/>
    <mergeCell ref="B12:B13"/>
    <mergeCell ref="C12:C13"/>
    <mergeCell ref="D12:D13"/>
    <mergeCell ref="H12:J13"/>
    <mergeCell ref="H14:J15"/>
    <mergeCell ref="H17:J17"/>
    <mergeCell ref="A18:A19"/>
    <mergeCell ref="B18:B19"/>
    <mergeCell ref="C18:C19"/>
    <mergeCell ref="D18:D19"/>
    <mergeCell ref="I18:J19"/>
    <mergeCell ref="I20:J22"/>
    <mergeCell ref="H24:J24"/>
    <mergeCell ref="A25:A26"/>
    <mergeCell ref="B25:B26"/>
    <mergeCell ref="C25:C26"/>
    <mergeCell ref="D25:D26"/>
    <mergeCell ref="G25:J26"/>
    <mergeCell ref="H35:J37"/>
    <mergeCell ref="H32:J32"/>
    <mergeCell ref="A33:A34"/>
    <mergeCell ref="B33:B34"/>
    <mergeCell ref="C33:C34"/>
    <mergeCell ref="D33:D34"/>
    <mergeCell ref="H33:J34"/>
  </mergeCells>
  <phoneticPr fontId="4" type="noConversion"/>
  <hyperlinks>
    <hyperlink ref="H4" r:id="rId1"/>
    <hyperlink ref="H11" r:id="rId2"/>
    <hyperlink ref="H17" r:id="rId3"/>
    <hyperlink ref="H32" r:id="rId4"/>
    <hyperlink ref="H24" r:id="rId5"/>
  </hyperlinks>
  <pageMargins left="0.7" right="0.7" top="0.75" bottom="0.75" header="0.3" footer="0.3"/>
  <pageSetup paperSize="9" orientation="portrait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K33" sqref="K33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ht="21" x14ac:dyDescent="0.2">
      <c r="A2" s="49" t="s">
        <v>152</v>
      </c>
      <c r="B2" s="49"/>
      <c r="C2" s="49"/>
      <c r="D2" s="49"/>
      <c r="E2" s="49"/>
      <c r="F2" s="49"/>
      <c r="G2" s="49"/>
      <c r="H2" s="49"/>
      <c r="I2" s="49"/>
      <c r="J2" s="49"/>
    </row>
    <row r="3" spans="1:11" ht="21" x14ac:dyDescent="0.25">
      <c r="A3" s="1"/>
      <c r="B3" s="1"/>
      <c r="C3" s="45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46" t="s">
        <v>174</v>
      </c>
      <c r="D4" s="6"/>
      <c r="E4" s="6"/>
      <c r="F4" s="6"/>
      <c r="G4" s="7" t="s">
        <v>2</v>
      </c>
      <c r="H4" s="50" t="s">
        <v>3</v>
      </c>
      <c r="I4" s="50"/>
      <c r="J4" s="50"/>
    </row>
    <row r="5" spans="1:11" ht="15" x14ac:dyDescent="0.25">
      <c r="A5" s="51" t="s">
        <v>4</v>
      </c>
      <c r="B5" s="51" t="s">
        <v>5</v>
      </c>
      <c r="C5" s="51" t="s">
        <v>6</v>
      </c>
      <c r="D5" s="51" t="s">
        <v>7</v>
      </c>
      <c r="E5" s="8" t="s">
        <v>8</v>
      </c>
      <c r="F5" s="8" t="s">
        <v>177</v>
      </c>
      <c r="G5" s="53" t="s">
        <v>10</v>
      </c>
      <c r="H5" s="54"/>
      <c r="I5" s="54"/>
      <c r="J5" s="55"/>
    </row>
    <row r="6" spans="1:11" ht="15" x14ac:dyDescent="0.25">
      <c r="A6" s="52"/>
      <c r="B6" s="52"/>
      <c r="C6" s="52"/>
      <c r="D6" s="52"/>
      <c r="E6" s="8" t="s">
        <v>11</v>
      </c>
      <c r="F6" s="9" t="s">
        <v>176</v>
      </c>
      <c r="G6" s="56"/>
      <c r="H6" s="57"/>
      <c r="I6" s="57"/>
      <c r="J6" s="58"/>
    </row>
    <row r="7" spans="1:11" ht="15" x14ac:dyDescent="0.2">
      <c r="A7" s="42" t="s">
        <v>16</v>
      </c>
      <c r="B7" s="43" t="s">
        <v>85</v>
      </c>
      <c r="C7" s="42" t="s">
        <v>169</v>
      </c>
      <c r="D7" s="42" t="s">
        <v>170</v>
      </c>
      <c r="E7" s="44">
        <v>46108</v>
      </c>
      <c r="F7" s="13">
        <f>E7+31</f>
        <v>46139</v>
      </c>
      <c r="G7" s="83" t="s">
        <v>175</v>
      </c>
      <c r="H7" s="84"/>
      <c r="I7" s="84"/>
      <c r="J7" s="85"/>
    </row>
    <row r="8" spans="1:11" ht="15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</row>
    <row r="9" spans="1:11" ht="15" x14ac:dyDescent="0.25">
      <c r="A9" s="20"/>
      <c r="B9" s="21"/>
      <c r="C9" s="22" t="s">
        <v>22</v>
      </c>
      <c r="D9" s="7"/>
      <c r="E9" s="7"/>
      <c r="F9" s="7"/>
      <c r="G9" s="23" t="s">
        <v>23</v>
      </c>
      <c r="H9" s="50" t="s">
        <v>24</v>
      </c>
      <c r="I9" s="50"/>
      <c r="J9" s="50"/>
    </row>
    <row r="10" spans="1:11" ht="15" x14ac:dyDescent="0.25">
      <c r="A10" s="62" t="s">
        <v>4</v>
      </c>
      <c r="B10" s="62" t="s">
        <v>5</v>
      </c>
      <c r="C10" s="62" t="s">
        <v>6</v>
      </c>
      <c r="D10" s="62" t="s">
        <v>7</v>
      </c>
      <c r="E10" s="24" t="s">
        <v>8</v>
      </c>
      <c r="F10" s="24" t="s">
        <v>25</v>
      </c>
      <c r="G10" s="24" t="s">
        <v>26</v>
      </c>
      <c r="H10" s="64" t="s">
        <v>21</v>
      </c>
      <c r="I10" s="64"/>
      <c r="J10" s="64"/>
    </row>
    <row r="11" spans="1:11" ht="15" x14ac:dyDescent="0.25">
      <c r="A11" s="63"/>
      <c r="B11" s="63"/>
      <c r="C11" s="63"/>
      <c r="D11" s="63"/>
      <c r="E11" s="24" t="s">
        <v>11</v>
      </c>
      <c r="F11" s="24" t="s">
        <v>27</v>
      </c>
      <c r="G11" s="24" t="s">
        <v>28</v>
      </c>
      <c r="H11" s="64"/>
      <c r="I11" s="64"/>
      <c r="J11" s="64"/>
    </row>
    <row r="12" spans="1:11" ht="15" x14ac:dyDescent="0.2">
      <c r="A12" s="38" t="s">
        <v>29</v>
      </c>
      <c r="B12" s="26" t="s">
        <v>30</v>
      </c>
      <c r="C12" s="38" t="s">
        <v>135</v>
      </c>
      <c r="D12" s="38" t="s">
        <v>155</v>
      </c>
      <c r="E12" s="44">
        <v>46087</v>
      </c>
      <c r="F12" s="27">
        <f t="shared" ref="F12:F15" si="0">E12+2</f>
        <v>46089</v>
      </c>
      <c r="G12" s="27">
        <f>E12+3</f>
        <v>46090</v>
      </c>
      <c r="H12" s="65" t="s">
        <v>31</v>
      </c>
      <c r="I12" s="66"/>
      <c r="J12" s="67"/>
    </row>
    <row r="13" spans="1:11" ht="15" x14ac:dyDescent="0.2">
      <c r="A13" s="38" t="s">
        <v>29</v>
      </c>
      <c r="B13" s="26" t="s">
        <v>30</v>
      </c>
      <c r="C13" s="38" t="s">
        <v>135</v>
      </c>
      <c r="D13" s="38" t="s">
        <v>156</v>
      </c>
      <c r="E13" s="44">
        <v>46094</v>
      </c>
      <c r="F13" s="27">
        <f t="shared" si="0"/>
        <v>46096</v>
      </c>
      <c r="G13" s="27">
        <f t="shared" ref="G13:G15" si="1">E13+3</f>
        <v>46097</v>
      </c>
      <c r="H13" s="68"/>
      <c r="I13" s="69"/>
      <c r="J13" s="70"/>
    </row>
    <row r="14" spans="1:11" ht="15" x14ac:dyDescent="0.2">
      <c r="A14" s="38" t="s">
        <v>29</v>
      </c>
      <c r="B14" s="26" t="s">
        <v>30</v>
      </c>
      <c r="C14" s="38" t="s">
        <v>135</v>
      </c>
      <c r="D14" s="38" t="s">
        <v>157</v>
      </c>
      <c r="E14" s="44">
        <v>46101</v>
      </c>
      <c r="F14" s="27">
        <f t="shared" si="0"/>
        <v>46103</v>
      </c>
      <c r="G14" s="27">
        <f t="shared" si="1"/>
        <v>46104</v>
      </c>
      <c r="H14" s="68"/>
      <c r="I14" s="69"/>
      <c r="J14" s="70"/>
    </row>
    <row r="15" spans="1:11" ht="15" x14ac:dyDescent="0.2">
      <c r="A15" s="38" t="s">
        <v>29</v>
      </c>
      <c r="B15" s="26" t="s">
        <v>30</v>
      </c>
      <c r="C15" s="38" t="s">
        <v>135</v>
      </c>
      <c r="D15" s="38" t="s">
        <v>158</v>
      </c>
      <c r="E15" s="44">
        <v>46108</v>
      </c>
      <c r="F15" s="27">
        <f t="shared" si="0"/>
        <v>46110</v>
      </c>
      <c r="G15" s="27">
        <f t="shared" si="1"/>
        <v>46111</v>
      </c>
      <c r="H15" s="71"/>
      <c r="I15" s="72"/>
      <c r="J15" s="73"/>
    </row>
    <row r="16" spans="1:11" ht="1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" x14ac:dyDescent="0.25">
      <c r="A17" s="1"/>
      <c r="B17" s="1"/>
      <c r="C17" s="28" t="s">
        <v>34</v>
      </c>
      <c r="D17" s="29"/>
      <c r="E17" s="29"/>
      <c r="F17" s="29"/>
      <c r="G17" s="30" t="s">
        <v>35</v>
      </c>
      <c r="H17" s="50" t="s">
        <v>36</v>
      </c>
      <c r="I17" s="50"/>
      <c r="J17" s="50"/>
    </row>
    <row r="18" spans="1:10" ht="15" x14ac:dyDescent="0.25">
      <c r="A18" s="51" t="s">
        <v>4</v>
      </c>
      <c r="B18" s="51" t="s">
        <v>5</v>
      </c>
      <c r="C18" s="51" t="s">
        <v>6</v>
      </c>
      <c r="D18" s="51" t="s">
        <v>7</v>
      </c>
      <c r="E18" s="8" t="s">
        <v>8</v>
      </c>
      <c r="F18" s="8" t="s">
        <v>25</v>
      </c>
      <c r="G18" s="8" t="s">
        <v>37</v>
      </c>
      <c r="H18" s="8" t="s">
        <v>26</v>
      </c>
      <c r="I18" s="74" t="s">
        <v>21</v>
      </c>
      <c r="J18" s="75"/>
    </row>
    <row r="19" spans="1:10" ht="15" x14ac:dyDescent="0.25">
      <c r="A19" s="52"/>
      <c r="B19" s="52"/>
      <c r="C19" s="52"/>
      <c r="D19" s="52"/>
      <c r="E19" s="8" t="s">
        <v>11</v>
      </c>
      <c r="F19" s="8" t="s">
        <v>27</v>
      </c>
      <c r="G19" s="8" t="s">
        <v>38</v>
      </c>
      <c r="H19" s="8" t="s">
        <v>28</v>
      </c>
      <c r="I19" s="76"/>
      <c r="J19" s="77"/>
    </row>
    <row r="20" spans="1:10" ht="15" x14ac:dyDescent="0.2">
      <c r="A20" s="42" t="s">
        <v>160</v>
      </c>
      <c r="B20" s="43" t="s">
        <v>159</v>
      </c>
      <c r="C20" s="42" t="s">
        <v>161</v>
      </c>
      <c r="D20" s="38" t="s">
        <v>99</v>
      </c>
      <c r="E20" s="44">
        <v>46082</v>
      </c>
      <c r="F20" s="27">
        <f t="shared" ref="F20:F21" si="2">E20+2</f>
        <v>46084</v>
      </c>
      <c r="G20" s="27">
        <f t="shared" ref="G20:G24" si="3">E20+3</f>
        <v>46085</v>
      </c>
      <c r="H20" s="27">
        <f t="shared" ref="H20:H24" si="4">E20+4</f>
        <v>46086</v>
      </c>
      <c r="I20" s="74" t="s">
        <v>31</v>
      </c>
      <c r="J20" s="75"/>
    </row>
    <row r="21" spans="1:10" ht="15" x14ac:dyDescent="0.2">
      <c r="A21" s="42" t="s">
        <v>160</v>
      </c>
      <c r="B21" s="43" t="s">
        <v>159</v>
      </c>
      <c r="C21" s="42" t="s">
        <v>161</v>
      </c>
      <c r="D21" s="38" t="s">
        <v>136</v>
      </c>
      <c r="E21" s="44">
        <v>46090</v>
      </c>
      <c r="F21" s="27">
        <f t="shared" si="2"/>
        <v>46092</v>
      </c>
      <c r="G21" s="27">
        <f t="shared" si="3"/>
        <v>46093</v>
      </c>
      <c r="H21" s="27">
        <f t="shared" si="4"/>
        <v>46094</v>
      </c>
      <c r="I21" s="78"/>
      <c r="J21" s="79"/>
    </row>
    <row r="22" spans="1:10" ht="15" x14ac:dyDescent="0.2">
      <c r="A22" s="42" t="s">
        <v>160</v>
      </c>
      <c r="B22" s="43" t="s">
        <v>159</v>
      </c>
      <c r="C22" s="42" t="s">
        <v>161</v>
      </c>
      <c r="D22" s="38" t="s">
        <v>137</v>
      </c>
      <c r="E22" s="44">
        <v>46097</v>
      </c>
      <c r="F22" s="27">
        <f>E22+2</f>
        <v>46099</v>
      </c>
      <c r="G22" s="27">
        <f t="shared" si="3"/>
        <v>46100</v>
      </c>
      <c r="H22" s="27">
        <f t="shared" si="4"/>
        <v>46101</v>
      </c>
      <c r="I22" s="78"/>
      <c r="J22" s="79"/>
    </row>
    <row r="23" spans="1:10" ht="15" x14ac:dyDescent="0.2">
      <c r="A23" s="42" t="s">
        <v>160</v>
      </c>
      <c r="B23" s="43" t="s">
        <v>159</v>
      </c>
      <c r="C23" s="42" t="s">
        <v>161</v>
      </c>
      <c r="D23" s="38" t="s">
        <v>162</v>
      </c>
      <c r="E23" s="44">
        <v>46104</v>
      </c>
      <c r="F23" s="27">
        <f>E23+2</f>
        <v>46106</v>
      </c>
      <c r="G23" s="27">
        <f t="shared" ref="G23" si="5">E23+3</f>
        <v>46107</v>
      </c>
      <c r="H23" s="27">
        <f t="shared" ref="H23" si="6">E23+4</f>
        <v>46108</v>
      </c>
      <c r="I23" s="78"/>
      <c r="J23" s="79"/>
    </row>
    <row r="24" spans="1:10" ht="15" x14ac:dyDescent="0.2">
      <c r="A24" s="42" t="s">
        <v>160</v>
      </c>
      <c r="B24" s="43" t="s">
        <v>159</v>
      </c>
      <c r="C24" s="42" t="s">
        <v>161</v>
      </c>
      <c r="D24" s="38" t="s">
        <v>163</v>
      </c>
      <c r="E24" s="44">
        <v>46110</v>
      </c>
      <c r="F24" s="27">
        <f>E24+2</f>
        <v>46112</v>
      </c>
      <c r="G24" s="27">
        <f t="shared" si="3"/>
        <v>46113</v>
      </c>
      <c r="H24" s="27">
        <f t="shared" si="4"/>
        <v>46114</v>
      </c>
      <c r="I24" s="76"/>
      <c r="J24" s="77"/>
    </row>
    <row r="25" spans="1:10" ht="15" x14ac:dyDescent="0.2">
      <c r="A25" s="14"/>
      <c r="B25" s="15"/>
      <c r="I25" s="31"/>
      <c r="J25" s="31"/>
    </row>
    <row r="26" spans="1:10" ht="15" x14ac:dyDescent="0.25">
      <c r="A26" s="1"/>
      <c r="B26" s="1"/>
      <c r="C26" s="46" t="s">
        <v>42</v>
      </c>
      <c r="D26" s="6"/>
      <c r="E26" s="6"/>
      <c r="F26" s="6"/>
      <c r="G26" s="30" t="s">
        <v>35</v>
      </c>
      <c r="H26" s="50" t="s">
        <v>36</v>
      </c>
      <c r="I26" s="50"/>
      <c r="J26" s="50"/>
    </row>
    <row r="27" spans="1:10" ht="15" x14ac:dyDescent="0.25">
      <c r="A27" s="51" t="s">
        <v>4</v>
      </c>
      <c r="B27" s="51" t="s">
        <v>5</v>
      </c>
      <c r="C27" s="51" t="s">
        <v>6</v>
      </c>
      <c r="D27" s="51" t="s">
        <v>7</v>
      </c>
      <c r="E27" s="8" t="s">
        <v>8</v>
      </c>
      <c r="F27" s="24" t="s">
        <v>25</v>
      </c>
      <c r="G27" s="53" t="s">
        <v>10</v>
      </c>
      <c r="H27" s="54"/>
      <c r="I27" s="54"/>
      <c r="J27" s="55"/>
    </row>
    <row r="28" spans="1:10" ht="15" x14ac:dyDescent="0.25">
      <c r="A28" s="52"/>
      <c r="B28" s="52"/>
      <c r="C28" s="52"/>
      <c r="D28" s="52"/>
      <c r="E28" s="8" t="s">
        <v>11</v>
      </c>
      <c r="F28" s="24" t="s">
        <v>27</v>
      </c>
      <c r="G28" s="56"/>
      <c r="H28" s="57"/>
      <c r="I28" s="57"/>
      <c r="J28" s="58"/>
    </row>
    <row r="29" spans="1:10" ht="15" x14ac:dyDescent="0.2">
      <c r="A29" s="42" t="s">
        <v>165</v>
      </c>
      <c r="B29" s="43" t="s">
        <v>168</v>
      </c>
      <c r="C29" s="42" t="s">
        <v>166</v>
      </c>
      <c r="D29" s="42" t="s">
        <v>167</v>
      </c>
      <c r="E29" s="44">
        <v>46088</v>
      </c>
      <c r="F29" s="27">
        <f t="shared" ref="F29:F30" si="7">E29+2</f>
        <v>46090</v>
      </c>
      <c r="G29" s="53" t="s">
        <v>48</v>
      </c>
      <c r="H29" s="54"/>
      <c r="I29" s="54"/>
      <c r="J29" s="55"/>
    </row>
    <row r="30" spans="1:10" ht="15" customHeight="1" x14ac:dyDescent="0.2">
      <c r="A30" s="42" t="s">
        <v>49</v>
      </c>
      <c r="B30" s="43" t="s">
        <v>151</v>
      </c>
      <c r="C30" s="42" t="s">
        <v>50</v>
      </c>
      <c r="D30" s="42" t="s">
        <v>164</v>
      </c>
      <c r="E30" s="44">
        <v>46103</v>
      </c>
      <c r="F30" s="27">
        <f t="shared" si="7"/>
        <v>46105</v>
      </c>
      <c r="G30" s="56"/>
      <c r="H30" s="57"/>
      <c r="I30" s="57"/>
      <c r="J30" s="58"/>
    </row>
    <row r="31" spans="1:1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5" x14ac:dyDescent="0.25">
      <c r="A32" s="1"/>
      <c r="B32" s="1"/>
      <c r="C32" s="46" t="s">
        <v>57</v>
      </c>
      <c r="D32" s="6"/>
      <c r="E32" s="6"/>
      <c r="F32" s="6"/>
      <c r="G32" s="7" t="s">
        <v>19</v>
      </c>
      <c r="H32" s="50" t="s">
        <v>20</v>
      </c>
      <c r="I32" s="80"/>
      <c r="J32" s="80"/>
    </row>
    <row r="33" spans="1:10" ht="15" x14ac:dyDescent="0.25">
      <c r="A33" s="51" t="s">
        <v>4</v>
      </c>
      <c r="B33" s="51" t="s">
        <v>5</v>
      </c>
      <c r="C33" s="51" t="s">
        <v>6</v>
      </c>
      <c r="D33" s="51" t="s">
        <v>7</v>
      </c>
      <c r="E33" s="8" t="s">
        <v>8</v>
      </c>
      <c r="F33" s="8" t="s">
        <v>58</v>
      </c>
      <c r="G33" s="8" t="s">
        <v>59</v>
      </c>
      <c r="H33" s="81" t="s">
        <v>60</v>
      </c>
      <c r="I33" s="82"/>
      <c r="J33" s="82"/>
    </row>
    <row r="34" spans="1:10" ht="15" x14ac:dyDescent="0.25">
      <c r="A34" s="52"/>
      <c r="B34" s="52"/>
      <c r="C34" s="52"/>
      <c r="D34" s="52"/>
      <c r="E34" s="8" t="s">
        <v>11</v>
      </c>
      <c r="F34" s="8" t="s">
        <v>61</v>
      </c>
      <c r="G34" s="8" t="s">
        <v>62</v>
      </c>
      <c r="H34" s="82"/>
      <c r="I34" s="82"/>
      <c r="J34" s="82"/>
    </row>
    <row r="35" spans="1:10" ht="15" x14ac:dyDescent="0.2">
      <c r="A35" s="42" t="s">
        <v>143</v>
      </c>
      <c r="B35" s="43" t="s">
        <v>144</v>
      </c>
      <c r="C35" s="42" t="s">
        <v>65</v>
      </c>
      <c r="D35" s="42" t="s">
        <v>150</v>
      </c>
      <c r="E35" s="44">
        <v>46082</v>
      </c>
      <c r="F35" s="13">
        <f t="shared" ref="F35:F36" si="8">E35+8</f>
        <v>46090</v>
      </c>
      <c r="G35" s="13">
        <f t="shared" ref="G35:G36" si="9">E35+9</f>
        <v>46091</v>
      </c>
      <c r="H35" s="53" t="s">
        <v>64</v>
      </c>
      <c r="I35" s="54"/>
      <c r="J35" s="55"/>
    </row>
    <row r="36" spans="1:10" ht="15" x14ac:dyDescent="0.2">
      <c r="A36" s="42" t="s">
        <v>140</v>
      </c>
      <c r="B36" s="43" t="s">
        <v>153</v>
      </c>
      <c r="C36" s="42" t="s">
        <v>141</v>
      </c>
      <c r="D36" s="42" t="s">
        <v>171</v>
      </c>
      <c r="E36" s="44">
        <v>46090</v>
      </c>
      <c r="F36" s="13">
        <f t="shared" si="8"/>
        <v>46098</v>
      </c>
      <c r="G36" s="13">
        <f t="shared" si="9"/>
        <v>46099</v>
      </c>
      <c r="H36" s="59"/>
      <c r="I36" s="60"/>
      <c r="J36" s="61"/>
    </row>
    <row r="37" spans="1:10" ht="15" x14ac:dyDescent="0.2">
      <c r="A37" s="42" t="s">
        <v>142</v>
      </c>
      <c r="B37" s="43" t="s">
        <v>154</v>
      </c>
      <c r="C37" s="42" t="s">
        <v>145</v>
      </c>
      <c r="D37" s="42" t="s">
        <v>171</v>
      </c>
      <c r="E37" s="44">
        <v>46102</v>
      </c>
      <c r="F37" s="13">
        <f t="shared" ref="F37:F38" si="10">E37+8</f>
        <v>46110</v>
      </c>
      <c r="G37" s="13">
        <f t="shared" ref="G37:G38" si="11">E37+9</f>
        <v>46111</v>
      </c>
      <c r="H37" s="59"/>
      <c r="I37" s="60"/>
      <c r="J37" s="61"/>
    </row>
    <row r="38" spans="1:10" ht="15" x14ac:dyDescent="0.2">
      <c r="A38" s="42" t="s">
        <v>143</v>
      </c>
      <c r="B38" s="43" t="s">
        <v>144</v>
      </c>
      <c r="C38" s="42" t="s">
        <v>65</v>
      </c>
      <c r="D38" s="42" t="s">
        <v>172</v>
      </c>
      <c r="E38" s="44">
        <v>46109</v>
      </c>
      <c r="F38" s="13">
        <f t="shared" si="10"/>
        <v>46117</v>
      </c>
      <c r="G38" s="13">
        <f t="shared" si="11"/>
        <v>46118</v>
      </c>
      <c r="H38" s="56"/>
      <c r="I38" s="57"/>
      <c r="J38" s="58"/>
    </row>
    <row r="39" spans="1:10" ht="15" x14ac:dyDescent="0.25">
      <c r="A39" s="17"/>
      <c r="B39" s="17"/>
      <c r="C39" s="18"/>
      <c r="D39" s="19"/>
      <c r="E39" s="19"/>
      <c r="F39" s="19"/>
      <c r="G39" s="19"/>
      <c r="H39" s="19"/>
      <c r="I39" s="19"/>
      <c r="J39" s="19"/>
    </row>
  </sheetData>
  <mergeCells count="37">
    <mergeCell ref="A1:J1"/>
    <mergeCell ref="A2:J2"/>
    <mergeCell ref="H4:J4"/>
    <mergeCell ref="A5:A6"/>
    <mergeCell ref="B5:B6"/>
    <mergeCell ref="C5:C6"/>
    <mergeCell ref="D5:D6"/>
    <mergeCell ref="G5:J6"/>
    <mergeCell ref="G7:J7"/>
    <mergeCell ref="H9:J9"/>
    <mergeCell ref="A10:A11"/>
    <mergeCell ref="B10:B11"/>
    <mergeCell ref="C10:C11"/>
    <mergeCell ref="D10:D11"/>
    <mergeCell ref="H10:J11"/>
    <mergeCell ref="H12:J15"/>
    <mergeCell ref="H17:J17"/>
    <mergeCell ref="A18:A19"/>
    <mergeCell ref="B18:B19"/>
    <mergeCell ref="C18:C19"/>
    <mergeCell ref="D18:D19"/>
    <mergeCell ref="I18:J19"/>
    <mergeCell ref="I20:J24"/>
    <mergeCell ref="H26:J26"/>
    <mergeCell ref="A27:A28"/>
    <mergeCell ref="B27:B28"/>
    <mergeCell ref="C27:C28"/>
    <mergeCell ref="D27:D28"/>
    <mergeCell ref="G27:J28"/>
    <mergeCell ref="H35:J38"/>
    <mergeCell ref="G29:J30"/>
    <mergeCell ref="H32:J32"/>
    <mergeCell ref="A33:A34"/>
    <mergeCell ref="B33:B34"/>
    <mergeCell ref="C33:C34"/>
    <mergeCell ref="D33:D34"/>
    <mergeCell ref="H33:J34"/>
  </mergeCells>
  <phoneticPr fontId="4" type="noConversion"/>
  <hyperlinks>
    <hyperlink ref="H4" r:id="rId1"/>
    <hyperlink ref="H9" r:id="rId2"/>
    <hyperlink ref="H17" r:id="rId3"/>
    <hyperlink ref="H32" r:id="rId4"/>
    <hyperlink ref="H26" r:id="rId5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10" workbookViewId="0">
      <selection activeCell="E27" sqref="E27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0" ht="21" x14ac:dyDescent="0.2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21" x14ac:dyDescent="0.2">
      <c r="A2" s="49" t="s">
        <v>193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ht="21" x14ac:dyDescent="0.25">
      <c r="A3" s="1"/>
      <c r="B3" s="1"/>
      <c r="C3" s="48"/>
      <c r="D3" s="3"/>
      <c r="E3" s="3"/>
      <c r="F3" s="3"/>
      <c r="G3" s="3"/>
      <c r="H3" s="3"/>
      <c r="I3" s="4"/>
      <c r="J3" s="4"/>
    </row>
    <row r="4" spans="1:10" ht="15" x14ac:dyDescent="0.25">
      <c r="A4" s="20"/>
      <c r="B4" s="21"/>
      <c r="C4" s="22" t="s">
        <v>22</v>
      </c>
      <c r="D4" s="7"/>
      <c r="E4" s="7"/>
      <c r="F4" s="7"/>
      <c r="G4" s="23" t="s">
        <v>23</v>
      </c>
      <c r="H4" s="50" t="s">
        <v>24</v>
      </c>
      <c r="I4" s="50"/>
      <c r="J4" s="50"/>
    </row>
    <row r="5" spans="1:10" ht="15" x14ac:dyDescent="0.25">
      <c r="A5" s="62" t="s">
        <v>4</v>
      </c>
      <c r="B5" s="62" t="s">
        <v>5</v>
      </c>
      <c r="C5" s="62" t="s">
        <v>6</v>
      </c>
      <c r="D5" s="62" t="s">
        <v>7</v>
      </c>
      <c r="E5" s="24" t="s">
        <v>8</v>
      </c>
      <c r="F5" s="24" t="s">
        <v>25</v>
      </c>
      <c r="G5" s="24" t="s">
        <v>26</v>
      </c>
      <c r="H5" s="64" t="s">
        <v>21</v>
      </c>
      <c r="I5" s="64"/>
      <c r="J5" s="64"/>
    </row>
    <row r="6" spans="1:10" ht="15" x14ac:dyDescent="0.25">
      <c r="A6" s="63"/>
      <c r="B6" s="63"/>
      <c r="C6" s="63"/>
      <c r="D6" s="63"/>
      <c r="E6" s="24" t="s">
        <v>11</v>
      </c>
      <c r="F6" s="24" t="s">
        <v>27</v>
      </c>
      <c r="G6" s="24" t="s">
        <v>28</v>
      </c>
      <c r="H6" s="64"/>
      <c r="I6" s="64"/>
      <c r="J6" s="64"/>
    </row>
    <row r="7" spans="1:10" ht="15" x14ac:dyDescent="0.2">
      <c r="A7" s="38" t="s">
        <v>29</v>
      </c>
      <c r="B7" s="26" t="s">
        <v>30</v>
      </c>
      <c r="C7" s="38" t="s">
        <v>135</v>
      </c>
      <c r="D7" s="38" t="s">
        <v>185</v>
      </c>
      <c r="E7" s="44">
        <v>46115</v>
      </c>
      <c r="F7" s="27">
        <f t="shared" ref="F7:F11" si="0">E7+2</f>
        <v>46117</v>
      </c>
      <c r="G7" s="27">
        <f>E7+3</f>
        <v>46118</v>
      </c>
      <c r="H7" s="65" t="s">
        <v>31</v>
      </c>
      <c r="I7" s="66"/>
      <c r="J7" s="67"/>
    </row>
    <row r="8" spans="1:10" ht="15" x14ac:dyDescent="0.2">
      <c r="A8" s="38" t="s">
        <v>29</v>
      </c>
      <c r="B8" s="26" t="s">
        <v>30</v>
      </c>
      <c r="C8" s="38" t="s">
        <v>135</v>
      </c>
      <c r="D8" s="38" t="s">
        <v>186</v>
      </c>
      <c r="E8" s="44">
        <v>46122</v>
      </c>
      <c r="F8" s="27">
        <f t="shared" si="0"/>
        <v>46124</v>
      </c>
      <c r="G8" s="27">
        <f t="shared" ref="G8:G11" si="1">E8+3</f>
        <v>46125</v>
      </c>
      <c r="H8" s="68"/>
      <c r="I8" s="69"/>
      <c r="J8" s="70"/>
    </row>
    <row r="9" spans="1:10" ht="15" x14ac:dyDescent="0.2">
      <c r="A9" s="38" t="s">
        <v>29</v>
      </c>
      <c r="B9" s="26" t="s">
        <v>30</v>
      </c>
      <c r="C9" s="38" t="s">
        <v>135</v>
      </c>
      <c r="D9" s="38" t="s">
        <v>187</v>
      </c>
      <c r="E9" s="44">
        <v>46129</v>
      </c>
      <c r="F9" s="27">
        <f t="shared" si="0"/>
        <v>46131</v>
      </c>
      <c r="G9" s="27">
        <f t="shared" si="1"/>
        <v>46132</v>
      </c>
      <c r="H9" s="68"/>
      <c r="I9" s="69"/>
      <c r="J9" s="70"/>
    </row>
    <row r="10" spans="1:10" ht="15" x14ac:dyDescent="0.2">
      <c r="A10" s="38" t="s">
        <v>29</v>
      </c>
      <c r="B10" s="26" t="s">
        <v>30</v>
      </c>
      <c r="C10" s="38" t="s">
        <v>135</v>
      </c>
      <c r="D10" s="38" t="s">
        <v>188</v>
      </c>
      <c r="E10" s="44">
        <v>46136</v>
      </c>
      <c r="F10" s="27">
        <f t="shared" ref="F10" si="2">E10+2</f>
        <v>46138</v>
      </c>
      <c r="G10" s="27">
        <f t="shared" ref="G10" si="3">E10+3</f>
        <v>46139</v>
      </c>
      <c r="H10" s="68"/>
      <c r="I10" s="69"/>
      <c r="J10" s="70"/>
    </row>
    <row r="11" spans="1:10" ht="15" x14ac:dyDescent="0.2">
      <c r="A11" s="38" t="s">
        <v>29</v>
      </c>
      <c r="B11" s="26" t="s">
        <v>30</v>
      </c>
      <c r="C11" s="38" t="s">
        <v>135</v>
      </c>
      <c r="D11" s="38" t="s">
        <v>189</v>
      </c>
      <c r="E11" s="44">
        <v>46142</v>
      </c>
      <c r="F11" s="27">
        <f t="shared" si="0"/>
        <v>46144</v>
      </c>
      <c r="G11" s="27">
        <f t="shared" si="1"/>
        <v>46145</v>
      </c>
      <c r="H11" s="71"/>
      <c r="I11" s="72"/>
      <c r="J11" s="73"/>
    </row>
    <row r="12" spans="1:10" ht="1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15" x14ac:dyDescent="0.25">
      <c r="A13" s="1"/>
      <c r="B13" s="1"/>
      <c r="C13" s="28" t="s">
        <v>34</v>
      </c>
      <c r="D13" s="29"/>
      <c r="E13" s="29"/>
      <c r="F13" s="29"/>
      <c r="G13" s="30" t="s">
        <v>35</v>
      </c>
      <c r="H13" s="50" t="s">
        <v>36</v>
      </c>
      <c r="I13" s="50"/>
      <c r="J13" s="50"/>
    </row>
    <row r="14" spans="1:10" ht="15" x14ac:dyDescent="0.25">
      <c r="A14" s="51" t="s">
        <v>4</v>
      </c>
      <c r="B14" s="51" t="s">
        <v>5</v>
      </c>
      <c r="C14" s="51" t="s">
        <v>6</v>
      </c>
      <c r="D14" s="51" t="s">
        <v>7</v>
      </c>
      <c r="E14" s="8" t="s">
        <v>8</v>
      </c>
      <c r="F14" s="8" t="s">
        <v>25</v>
      </c>
      <c r="G14" s="8" t="s">
        <v>37</v>
      </c>
      <c r="H14" s="8" t="s">
        <v>26</v>
      </c>
      <c r="I14" s="74" t="s">
        <v>21</v>
      </c>
      <c r="J14" s="75"/>
    </row>
    <row r="15" spans="1:10" ht="15" x14ac:dyDescent="0.25">
      <c r="A15" s="52"/>
      <c r="B15" s="52"/>
      <c r="C15" s="52"/>
      <c r="D15" s="52"/>
      <c r="E15" s="8" t="s">
        <v>11</v>
      </c>
      <c r="F15" s="8" t="s">
        <v>27</v>
      </c>
      <c r="G15" s="8" t="s">
        <v>38</v>
      </c>
      <c r="H15" s="8" t="s">
        <v>28</v>
      </c>
      <c r="I15" s="76"/>
      <c r="J15" s="77"/>
    </row>
    <row r="16" spans="1:10" ht="15" x14ac:dyDescent="0.2">
      <c r="A16" s="42" t="s">
        <v>160</v>
      </c>
      <c r="B16" s="43" t="s">
        <v>159</v>
      </c>
      <c r="C16" s="42" t="s">
        <v>161</v>
      </c>
      <c r="D16" s="38" t="s">
        <v>155</v>
      </c>
      <c r="E16" s="44">
        <v>46117</v>
      </c>
      <c r="F16" s="27">
        <f t="shared" ref="F16:F17" si="4">E16+2</f>
        <v>46119</v>
      </c>
      <c r="G16" s="27">
        <f t="shared" ref="G16:G19" si="5">E16+3</f>
        <v>46120</v>
      </c>
      <c r="H16" s="27">
        <f t="shared" ref="H16:H19" si="6">E16+4</f>
        <v>46121</v>
      </c>
      <c r="I16" s="74" t="s">
        <v>31</v>
      </c>
      <c r="J16" s="75"/>
    </row>
    <row r="17" spans="1:10" ht="15" x14ac:dyDescent="0.2">
      <c r="A17" s="42" t="s">
        <v>160</v>
      </c>
      <c r="B17" s="43" t="s">
        <v>159</v>
      </c>
      <c r="C17" s="42" t="s">
        <v>161</v>
      </c>
      <c r="D17" s="38" t="s">
        <v>190</v>
      </c>
      <c r="E17" s="44">
        <v>46124</v>
      </c>
      <c r="F17" s="27">
        <f t="shared" si="4"/>
        <v>46126</v>
      </c>
      <c r="G17" s="27">
        <f t="shared" si="5"/>
        <v>46127</v>
      </c>
      <c r="H17" s="27">
        <f t="shared" si="6"/>
        <v>46128</v>
      </c>
      <c r="I17" s="78"/>
      <c r="J17" s="79"/>
    </row>
    <row r="18" spans="1:10" ht="15" x14ac:dyDescent="0.2">
      <c r="A18" s="42" t="s">
        <v>160</v>
      </c>
      <c r="B18" s="43" t="s">
        <v>159</v>
      </c>
      <c r="C18" s="42" t="s">
        <v>161</v>
      </c>
      <c r="D18" s="38" t="s">
        <v>191</v>
      </c>
      <c r="E18" s="44">
        <v>46131</v>
      </c>
      <c r="F18" s="27">
        <f>E18+2</f>
        <v>46133</v>
      </c>
      <c r="G18" s="27">
        <f t="shared" si="5"/>
        <v>46134</v>
      </c>
      <c r="H18" s="27">
        <f t="shared" si="6"/>
        <v>46135</v>
      </c>
      <c r="I18" s="78"/>
      <c r="J18" s="79"/>
    </row>
    <row r="19" spans="1:10" ht="15" x14ac:dyDescent="0.2">
      <c r="A19" s="42" t="s">
        <v>160</v>
      </c>
      <c r="B19" s="43" t="s">
        <v>159</v>
      </c>
      <c r="C19" s="42" t="s">
        <v>161</v>
      </c>
      <c r="D19" s="38" t="s">
        <v>192</v>
      </c>
      <c r="E19" s="44">
        <v>46138</v>
      </c>
      <c r="F19" s="27">
        <f>E19+2</f>
        <v>46140</v>
      </c>
      <c r="G19" s="27">
        <f t="shared" si="5"/>
        <v>46141</v>
      </c>
      <c r="H19" s="27">
        <f t="shared" si="6"/>
        <v>46142</v>
      </c>
      <c r="I19" s="76"/>
      <c r="J19" s="77"/>
    </row>
    <row r="20" spans="1:10" ht="15" x14ac:dyDescent="0.2">
      <c r="A20" s="14"/>
      <c r="B20" s="15"/>
      <c r="I20" s="31"/>
      <c r="J20" s="31"/>
    </row>
    <row r="21" spans="1:10" ht="15" x14ac:dyDescent="0.25">
      <c r="A21" s="1"/>
      <c r="B21" s="1"/>
      <c r="C21" s="47" t="s">
        <v>42</v>
      </c>
      <c r="D21" s="6"/>
      <c r="E21" s="6"/>
      <c r="F21" s="6"/>
      <c r="G21" s="30" t="s">
        <v>178</v>
      </c>
      <c r="H21" s="50" t="s">
        <v>179</v>
      </c>
      <c r="I21" s="50"/>
      <c r="J21" s="50"/>
    </row>
    <row r="22" spans="1:10" ht="15" x14ac:dyDescent="0.25">
      <c r="A22" s="51" t="s">
        <v>4</v>
      </c>
      <c r="B22" s="51" t="s">
        <v>5</v>
      </c>
      <c r="C22" s="51" t="s">
        <v>6</v>
      </c>
      <c r="D22" s="51" t="s">
        <v>7</v>
      </c>
      <c r="E22" s="8" t="s">
        <v>8</v>
      </c>
      <c r="F22" s="24" t="s">
        <v>25</v>
      </c>
      <c r="G22" s="53" t="s">
        <v>10</v>
      </c>
      <c r="H22" s="54"/>
      <c r="I22" s="54"/>
      <c r="J22" s="55"/>
    </row>
    <row r="23" spans="1:10" ht="15" x14ac:dyDescent="0.25">
      <c r="A23" s="52"/>
      <c r="B23" s="52"/>
      <c r="C23" s="52"/>
      <c r="D23" s="52"/>
      <c r="E23" s="8" t="s">
        <v>11</v>
      </c>
      <c r="F23" s="24" t="s">
        <v>27</v>
      </c>
      <c r="G23" s="56"/>
      <c r="H23" s="57"/>
      <c r="I23" s="57"/>
      <c r="J23" s="58"/>
    </row>
    <row r="24" spans="1:10" ht="15" customHeight="1" x14ac:dyDescent="0.2">
      <c r="A24" s="42" t="s">
        <v>51</v>
      </c>
      <c r="B24" s="43" t="s">
        <v>52</v>
      </c>
      <c r="C24" s="42" t="s">
        <v>53</v>
      </c>
      <c r="D24" s="42" t="s">
        <v>164</v>
      </c>
      <c r="E24" s="44">
        <v>46114</v>
      </c>
      <c r="F24" s="27">
        <f t="shared" ref="F24:F25" si="7">E24+2</f>
        <v>46116</v>
      </c>
      <c r="G24" s="53" t="s">
        <v>48</v>
      </c>
      <c r="H24" s="54"/>
      <c r="I24" s="54"/>
      <c r="J24" s="55"/>
    </row>
    <row r="25" spans="1:10" ht="15" customHeight="1" x14ac:dyDescent="0.2">
      <c r="A25" s="42" t="s">
        <v>54</v>
      </c>
      <c r="B25" s="43" t="s">
        <v>55</v>
      </c>
      <c r="C25" s="42" t="s">
        <v>56</v>
      </c>
      <c r="D25" s="42" t="s">
        <v>182</v>
      </c>
      <c r="E25" s="44">
        <v>46117</v>
      </c>
      <c r="F25" s="27">
        <f t="shared" si="7"/>
        <v>46119</v>
      </c>
      <c r="G25" s="59"/>
      <c r="H25" s="60"/>
      <c r="I25" s="60"/>
      <c r="J25" s="61"/>
    </row>
    <row r="26" spans="1:10" ht="15" customHeight="1" x14ac:dyDescent="0.2">
      <c r="A26" s="42" t="s">
        <v>109</v>
      </c>
      <c r="B26" s="43" t="s">
        <v>110</v>
      </c>
      <c r="C26" s="42" t="s">
        <v>111</v>
      </c>
      <c r="D26" s="42" t="s">
        <v>183</v>
      </c>
      <c r="E26" s="44">
        <v>46123</v>
      </c>
      <c r="F26" s="27">
        <f t="shared" ref="F26:F27" si="8">E26+2</f>
        <v>46125</v>
      </c>
      <c r="G26" s="59"/>
      <c r="H26" s="60"/>
      <c r="I26" s="60"/>
      <c r="J26" s="61"/>
    </row>
    <row r="27" spans="1:10" ht="15" customHeight="1" x14ac:dyDescent="0.2">
      <c r="A27" s="42" t="s">
        <v>165</v>
      </c>
      <c r="B27" s="43" t="s">
        <v>168</v>
      </c>
      <c r="C27" s="42" t="s">
        <v>166</v>
      </c>
      <c r="D27" s="42" t="s">
        <v>184</v>
      </c>
      <c r="E27" s="44">
        <v>46137</v>
      </c>
      <c r="F27" s="27">
        <f t="shared" si="8"/>
        <v>46139</v>
      </c>
      <c r="G27" s="56"/>
      <c r="H27" s="57"/>
      <c r="I27" s="57"/>
      <c r="J27" s="58"/>
    </row>
    <row r="28" spans="1:1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ht="15" x14ac:dyDescent="0.25">
      <c r="A29" s="1"/>
      <c r="B29" s="1"/>
      <c r="C29" s="47" t="s">
        <v>57</v>
      </c>
      <c r="D29" s="6"/>
      <c r="E29" s="6"/>
      <c r="F29" s="6"/>
      <c r="G29" s="7" t="s">
        <v>19</v>
      </c>
      <c r="H29" s="50" t="s">
        <v>20</v>
      </c>
      <c r="I29" s="80"/>
      <c r="J29" s="80"/>
    </row>
    <row r="30" spans="1:10" ht="15" x14ac:dyDescent="0.25">
      <c r="A30" s="51" t="s">
        <v>4</v>
      </c>
      <c r="B30" s="51" t="s">
        <v>5</v>
      </c>
      <c r="C30" s="51" t="s">
        <v>6</v>
      </c>
      <c r="D30" s="51" t="s">
        <v>7</v>
      </c>
      <c r="E30" s="8" t="s">
        <v>8</v>
      </c>
      <c r="F30" s="8" t="s">
        <v>58</v>
      </c>
      <c r="G30" s="8" t="s">
        <v>59</v>
      </c>
      <c r="H30" s="81" t="s">
        <v>60</v>
      </c>
      <c r="I30" s="82"/>
      <c r="J30" s="82"/>
    </row>
    <row r="31" spans="1:10" ht="15" x14ac:dyDescent="0.25">
      <c r="A31" s="52"/>
      <c r="B31" s="52"/>
      <c r="C31" s="52"/>
      <c r="D31" s="52"/>
      <c r="E31" s="8" t="s">
        <v>11</v>
      </c>
      <c r="F31" s="8" t="s">
        <v>61</v>
      </c>
      <c r="G31" s="8" t="s">
        <v>62</v>
      </c>
      <c r="H31" s="82"/>
      <c r="I31" s="82"/>
      <c r="J31" s="82"/>
    </row>
    <row r="32" spans="1:10" ht="15" x14ac:dyDescent="0.2">
      <c r="A32" s="42" t="s">
        <v>140</v>
      </c>
      <c r="B32" s="43" t="s">
        <v>153</v>
      </c>
      <c r="C32" s="42" t="s">
        <v>141</v>
      </c>
      <c r="D32" s="42" t="s">
        <v>173</v>
      </c>
      <c r="E32" s="44">
        <v>46114</v>
      </c>
      <c r="F32" s="13">
        <f t="shared" ref="F32:F34" si="9">E32+8</f>
        <v>46122</v>
      </c>
      <c r="G32" s="13">
        <f t="shared" ref="G32:G34" si="10">E32+9</f>
        <v>46123</v>
      </c>
      <c r="H32" s="53" t="s">
        <v>64</v>
      </c>
      <c r="I32" s="54"/>
      <c r="J32" s="55"/>
    </row>
    <row r="33" spans="1:10" ht="15" x14ac:dyDescent="0.2">
      <c r="A33" s="42" t="s">
        <v>142</v>
      </c>
      <c r="B33" s="43" t="s">
        <v>154</v>
      </c>
      <c r="C33" s="42" t="s">
        <v>145</v>
      </c>
      <c r="D33" s="42" t="s">
        <v>173</v>
      </c>
      <c r="E33" s="44">
        <v>46124</v>
      </c>
      <c r="F33" s="13">
        <f t="shared" si="9"/>
        <v>46132</v>
      </c>
      <c r="G33" s="13">
        <f t="shared" si="10"/>
        <v>46133</v>
      </c>
      <c r="H33" s="59"/>
      <c r="I33" s="60"/>
      <c r="J33" s="61"/>
    </row>
    <row r="34" spans="1:10" ht="15" x14ac:dyDescent="0.2">
      <c r="A34" s="42" t="s">
        <v>143</v>
      </c>
      <c r="B34" s="43" t="s">
        <v>144</v>
      </c>
      <c r="C34" s="42" t="s">
        <v>65</v>
      </c>
      <c r="D34" s="42" t="s">
        <v>180</v>
      </c>
      <c r="E34" s="44">
        <v>46131</v>
      </c>
      <c r="F34" s="13">
        <f t="shared" si="9"/>
        <v>46139</v>
      </c>
      <c r="G34" s="13">
        <f t="shared" si="10"/>
        <v>46140</v>
      </c>
      <c r="H34" s="59"/>
      <c r="I34" s="60"/>
      <c r="J34" s="61"/>
    </row>
    <row r="35" spans="1:10" ht="15" x14ac:dyDescent="0.2">
      <c r="A35" s="42" t="s">
        <v>140</v>
      </c>
      <c r="B35" s="43" t="s">
        <v>153</v>
      </c>
      <c r="C35" s="42" t="s">
        <v>141</v>
      </c>
      <c r="D35" s="42" t="s">
        <v>181</v>
      </c>
      <c r="E35" s="44">
        <v>46135</v>
      </c>
      <c r="F35" s="13">
        <f t="shared" ref="F35" si="11">E35+8</f>
        <v>46143</v>
      </c>
      <c r="G35" s="13">
        <f t="shared" ref="G35" si="12">E35+9</f>
        <v>46144</v>
      </c>
      <c r="H35" s="56"/>
      <c r="I35" s="57"/>
      <c r="J35" s="58"/>
    </row>
    <row r="36" spans="1:10" ht="15" x14ac:dyDescent="0.25">
      <c r="A36" s="17"/>
      <c r="B36" s="17"/>
      <c r="C36" s="18"/>
      <c r="D36" s="19"/>
      <c r="E36" s="19"/>
      <c r="F36" s="19"/>
      <c r="G36" s="19"/>
      <c r="H36" s="19"/>
      <c r="I36" s="19"/>
      <c r="J36" s="19"/>
    </row>
  </sheetData>
  <mergeCells count="30">
    <mergeCell ref="H32:J35"/>
    <mergeCell ref="G24:J27"/>
    <mergeCell ref="H29:J29"/>
    <mergeCell ref="A30:A31"/>
    <mergeCell ref="B30:B31"/>
    <mergeCell ref="C30:C31"/>
    <mergeCell ref="D30:D31"/>
    <mergeCell ref="H30:J31"/>
    <mergeCell ref="I16:J19"/>
    <mergeCell ref="H21:J21"/>
    <mergeCell ref="A22:A23"/>
    <mergeCell ref="B22:B23"/>
    <mergeCell ref="C22:C23"/>
    <mergeCell ref="D22:D23"/>
    <mergeCell ref="G22:J23"/>
    <mergeCell ref="H7:J11"/>
    <mergeCell ref="H13:J13"/>
    <mergeCell ref="A14:A15"/>
    <mergeCell ref="B14:B15"/>
    <mergeCell ref="C14:C15"/>
    <mergeCell ref="D14:D15"/>
    <mergeCell ref="I14:J15"/>
    <mergeCell ref="A1:J1"/>
    <mergeCell ref="A2:J2"/>
    <mergeCell ref="H4:J4"/>
    <mergeCell ref="A5:A6"/>
    <mergeCell ref="B5:B6"/>
    <mergeCell ref="C5:C6"/>
    <mergeCell ref="D5:D6"/>
    <mergeCell ref="H5:J6"/>
  </mergeCells>
  <phoneticPr fontId="4" type="noConversion"/>
  <hyperlinks>
    <hyperlink ref="H4" r:id="rId1"/>
    <hyperlink ref="H13" r:id="rId2"/>
    <hyperlink ref="H29" r:id="rId3"/>
    <hyperlink ref="H2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JAN</vt:lpstr>
      <vt:lpstr>FEB</vt:lpstr>
      <vt:lpstr>MAR</vt:lpstr>
      <vt:lpstr>APR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2026-03-24T08:30:54Z</dcterms:modified>
</cp:coreProperties>
</file>